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<sst xmlns="http://schemas.openxmlformats.org/spreadsheetml/2006/main" count="70" uniqueCount="55">
  <si>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2019年万安县融媒体中心等事业单位公开招聘工作人员总成绩汇总表</t>
  </si>
  <si>
    <t>序号</t>
  </si>
  <si>
    <t>报考岗位</t>
  </si>
  <si>
    <t>笔试准考证号</t>
  </si>
  <si>
    <t>面试成绩</t>
  </si>
  <si>
    <t>笔试成绩</t>
  </si>
  <si>
    <t>合成
总成绩</t>
  </si>
  <si>
    <t>排名</t>
  </si>
  <si>
    <t>满分(100分)</t>
  </si>
  <si>
    <t>权重分（70%）</t>
  </si>
  <si>
    <t>权重分（30%）</t>
  </si>
  <si>
    <t>县融媒体中心男播音主持岗</t>
  </si>
  <si>
    <t>13608280101</t>
  </si>
  <si>
    <t>13608280103</t>
  </si>
  <si>
    <t>缺考</t>
  </si>
  <si>
    <t>13608280102</t>
  </si>
  <si>
    <t>县融媒体中心新媒体运营岗</t>
  </si>
  <si>
    <t>13608280106</t>
  </si>
  <si>
    <t>13608280107</t>
  </si>
  <si>
    <t>13608280105</t>
  </si>
  <si>
    <t>13608280109</t>
  </si>
  <si>
    <t>13608280104</t>
  </si>
  <si>
    <t>13608280108</t>
  </si>
  <si>
    <t>县融媒体中心图像编辑岗</t>
  </si>
  <si>
    <t>13608280110</t>
  </si>
  <si>
    <t>77.4</t>
  </si>
  <si>
    <t>13608280111</t>
  </si>
  <si>
    <t>13608280112</t>
  </si>
  <si>
    <t>县文广新旅局下属事业单位演员1岗</t>
  </si>
  <si>
    <t>13608280113</t>
  </si>
  <si>
    <t>13608280114</t>
  </si>
  <si>
    <t>82.50</t>
  </si>
  <si>
    <t>13608280115</t>
  </si>
  <si>
    <t>县文广新旅局下属事业单位演员2岗</t>
  </si>
  <si>
    <t>13608280116</t>
  </si>
  <si>
    <t>13608280117</t>
  </si>
  <si>
    <t>13608280118</t>
  </si>
  <si>
    <t>13608280119</t>
  </si>
  <si>
    <t>13608280120</t>
  </si>
  <si>
    <t>31.05</t>
  </si>
  <si>
    <t>13608280121</t>
  </si>
  <si>
    <t>13608280122</t>
  </si>
  <si>
    <t>面试准考证号</t>
  </si>
  <si>
    <t>县融媒体中心摄像记者岗</t>
  </si>
  <si>
    <t>236082810205</t>
  </si>
  <si>
    <t>70.85</t>
  </si>
  <si>
    <t>236082810206</t>
  </si>
  <si>
    <t>70.65</t>
  </si>
  <si>
    <t>236082810201</t>
  </si>
  <si>
    <t>236082810202</t>
  </si>
  <si>
    <t>75.05</t>
  </si>
  <si>
    <t>236082810203</t>
  </si>
  <si>
    <t>72.35</t>
  </si>
  <si>
    <t>236082810204</t>
  </si>
  <si>
    <t>70.95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</si>
</sst>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4" fillId="4" borderId="1" applyNumberFormat="0" applyAlignment="0" applyProtection="0"/>
    <xf numFmtId="0" fontId="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 shrinkToFit="1"/>
      <protection/>
    </xf>
    <xf numFmtId="49" fontId="2" fillId="0" borderId="9" xfId="63" applyNumberFormat="1" applyFont="1" applyBorder="1" applyAlignment="1">
      <alignment horizontal="center" vertical="center" wrapText="1" shrinkToFit="1"/>
      <protection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63" applyNumberFormat="1" applyFont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 shrinkToFit="1"/>
    </xf>
    <xf numFmtId="0" fontId="3" fillId="0" borderId="9" xfId="63" applyFont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63" applyNumberFormat="1" applyFont="1" applyBorder="1" applyAlignment="1">
      <alignment horizontal="center" vertical="center" wrapText="1" shrinkToFit="1"/>
      <protection/>
    </xf>
    <xf numFmtId="177" fontId="5" fillId="0" borderId="9" xfId="0" applyNumberFormat="1" applyFont="1" applyBorder="1" applyAlignment="1" quotePrefix="1">
      <alignment horizontal="center" vertical="center"/>
    </xf>
    <xf numFmtId="177" fontId="4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.875" style="0" customWidth="1"/>
    <col min="2" max="2" width="29.875" style="0" customWidth="1"/>
    <col min="3" max="3" width="17.25390625" style="1" customWidth="1"/>
    <col min="4" max="4" width="10.625" style="2" customWidth="1"/>
    <col min="5" max="5" width="11.875" style="3" customWidth="1"/>
    <col min="6" max="6" width="10.75390625" style="2" customWidth="1"/>
    <col min="7" max="7" width="12.00390625" style="2" customWidth="1"/>
    <col min="8" max="8" width="9.50390625" style="3" customWidth="1"/>
    <col min="9" max="9" width="7.75390625" style="2" customWidth="1"/>
  </cols>
  <sheetData>
    <row r="1" spans="1:9" ht="40.5" customHeight="1">
      <c r="A1" s="4" t="s">
        <v>0</v>
      </c>
      <c r="B1" s="4"/>
      <c r="C1" s="4"/>
      <c r="D1" s="5"/>
      <c r="E1" s="6"/>
      <c r="F1" s="5"/>
      <c r="G1" s="5"/>
      <c r="H1" s="6"/>
      <c r="I1" s="5"/>
    </row>
    <row r="2" spans="1:9" ht="27.75" customHeight="1">
      <c r="A2" s="7" t="s">
        <v>1</v>
      </c>
      <c r="B2" s="7" t="s">
        <v>2</v>
      </c>
      <c r="C2" s="8" t="s">
        <v>3</v>
      </c>
      <c r="D2" s="9" t="s">
        <v>4</v>
      </c>
      <c r="E2" s="9"/>
      <c r="F2" s="9" t="s">
        <v>5</v>
      </c>
      <c r="G2" s="9"/>
      <c r="H2" s="10" t="s">
        <v>6</v>
      </c>
      <c r="I2" s="30" t="s">
        <v>7</v>
      </c>
    </row>
    <row r="3" spans="1:9" ht="37.5" customHeight="1">
      <c r="A3" s="7"/>
      <c r="B3" s="7"/>
      <c r="C3" s="8"/>
      <c r="D3" s="11" t="s">
        <v>8</v>
      </c>
      <c r="E3" s="11" t="s">
        <v>9</v>
      </c>
      <c r="F3" s="11" t="s">
        <v>8</v>
      </c>
      <c r="G3" s="11" t="s">
        <v>10</v>
      </c>
      <c r="H3" s="10"/>
      <c r="I3" s="30"/>
    </row>
    <row r="4" spans="1:9" ht="24.75" customHeight="1">
      <c r="A4" s="12">
        <v>1</v>
      </c>
      <c r="B4" s="13" t="s">
        <v>11</v>
      </c>
      <c r="C4" s="31" t="s">
        <v>12</v>
      </c>
      <c r="D4" s="15">
        <v>92.4</v>
      </c>
      <c r="E4" s="16">
        <f aca="true" t="shared" si="0" ref="E4:E15">D4*0.7</f>
        <v>64.68</v>
      </c>
      <c r="F4" s="15">
        <v>59.9</v>
      </c>
      <c r="G4" s="15">
        <f>F4*0.3</f>
        <v>17.97</v>
      </c>
      <c r="H4" s="16">
        <f aca="true" t="shared" si="1" ref="H4:H12">E4+G4</f>
        <v>82.65</v>
      </c>
      <c r="I4" s="15">
        <v>1</v>
      </c>
    </row>
    <row r="5" spans="1:9" ht="24.75" customHeight="1">
      <c r="A5" s="12">
        <v>2</v>
      </c>
      <c r="B5" s="13"/>
      <c r="C5" s="31" t="s">
        <v>13</v>
      </c>
      <c r="D5" s="15">
        <v>80.4</v>
      </c>
      <c r="E5" s="16">
        <f t="shared" si="0"/>
        <v>56.28</v>
      </c>
      <c r="F5" s="15" t="s">
        <v>14</v>
      </c>
      <c r="G5" s="15"/>
      <c r="H5" s="16">
        <f t="shared" si="1"/>
        <v>56.28</v>
      </c>
      <c r="I5" s="15">
        <v>2</v>
      </c>
    </row>
    <row r="6" spans="1:9" ht="24.75" customHeight="1">
      <c r="A6" s="12">
        <v>3</v>
      </c>
      <c r="B6" s="13"/>
      <c r="C6" s="31" t="s">
        <v>15</v>
      </c>
      <c r="D6" s="15">
        <v>78.8</v>
      </c>
      <c r="E6" s="16">
        <f t="shared" si="0"/>
        <v>55.16</v>
      </c>
      <c r="F6" s="15" t="s">
        <v>14</v>
      </c>
      <c r="G6" s="15"/>
      <c r="H6" s="16">
        <f t="shared" si="1"/>
        <v>55.16</v>
      </c>
      <c r="I6" s="15">
        <v>3</v>
      </c>
    </row>
    <row r="7" spans="1:9" ht="24.75" customHeight="1">
      <c r="A7" s="12">
        <v>4</v>
      </c>
      <c r="B7" s="17" t="s">
        <v>16</v>
      </c>
      <c r="C7" s="31" t="s">
        <v>17</v>
      </c>
      <c r="D7" s="18">
        <v>86.4</v>
      </c>
      <c r="E7" s="16">
        <f t="shared" si="0"/>
        <v>60.48</v>
      </c>
      <c r="F7" s="15">
        <v>72.7</v>
      </c>
      <c r="G7" s="15">
        <f aca="true" t="shared" si="2" ref="G7:G12">F7*0.3</f>
        <v>21.81</v>
      </c>
      <c r="H7" s="16">
        <f t="shared" si="1"/>
        <v>82.28999999999999</v>
      </c>
      <c r="I7" s="15">
        <v>1</v>
      </c>
    </row>
    <row r="8" spans="1:9" ht="24.75" customHeight="1">
      <c r="A8" s="12">
        <v>5</v>
      </c>
      <c r="B8" s="17"/>
      <c r="C8" s="31" t="s">
        <v>18</v>
      </c>
      <c r="D8" s="18">
        <v>85.8</v>
      </c>
      <c r="E8" s="16">
        <f t="shared" si="0"/>
        <v>60.059999999999995</v>
      </c>
      <c r="F8" s="15">
        <v>68.5</v>
      </c>
      <c r="G8" s="15">
        <f t="shared" si="2"/>
        <v>20.55</v>
      </c>
      <c r="H8" s="16">
        <f t="shared" si="1"/>
        <v>80.61</v>
      </c>
      <c r="I8" s="15">
        <v>2</v>
      </c>
    </row>
    <row r="9" spans="1:9" ht="24.75" customHeight="1">
      <c r="A9" s="12">
        <v>6</v>
      </c>
      <c r="B9" s="17"/>
      <c r="C9" s="31" t="s">
        <v>19</v>
      </c>
      <c r="D9" s="18">
        <v>86.8</v>
      </c>
      <c r="E9" s="16">
        <f t="shared" si="0"/>
        <v>60.75999999999999</v>
      </c>
      <c r="F9" s="15">
        <v>66</v>
      </c>
      <c r="G9" s="15">
        <f t="shared" si="2"/>
        <v>19.8</v>
      </c>
      <c r="H9" s="16">
        <f t="shared" si="1"/>
        <v>80.55999999999999</v>
      </c>
      <c r="I9" s="15">
        <v>3</v>
      </c>
    </row>
    <row r="10" spans="1:9" ht="24.75" customHeight="1">
      <c r="A10" s="12">
        <v>7</v>
      </c>
      <c r="B10" s="17"/>
      <c r="C10" s="31" t="s">
        <v>20</v>
      </c>
      <c r="D10" s="18">
        <v>84.6</v>
      </c>
      <c r="E10" s="16">
        <f t="shared" si="0"/>
        <v>59.21999999999999</v>
      </c>
      <c r="F10" s="15">
        <v>66.8</v>
      </c>
      <c r="G10" s="15">
        <f t="shared" si="2"/>
        <v>20.04</v>
      </c>
      <c r="H10" s="16">
        <f t="shared" si="1"/>
        <v>79.25999999999999</v>
      </c>
      <c r="I10" s="15">
        <v>4</v>
      </c>
    </row>
    <row r="11" spans="1:9" ht="24.75" customHeight="1">
      <c r="A11" s="12">
        <v>8</v>
      </c>
      <c r="B11" s="17"/>
      <c r="C11" s="31" t="s">
        <v>21</v>
      </c>
      <c r="D11" s="18">
        <v>91.6</v>
      </c>
      <c r="E11" s="16">
        <f t="shared" si="0"/>
        <v>64.11999999999999</v>
      </c>
      <c r="F11" s="15">
        <v>49.5</v>
      </c>
      <c r="G11" s="15">
        <f t="shared" si="2"/>
        <v>14.85</v>
      </c>
      <c r="H11" s="16">
        <f t="shared" si="1"/>
        <v>78.96999999999998</v>
      </c>
      <c r="I11" s="15">
        <v>5</v>
      </c>
    </row>
    <row r="12" spans="1:9" ht="24.75" customHeight="1">
      <c r="A12" s="12">
        <v>9</v>
      </c>
      <c r="B12" s="17"/>
      <c r="C12" s="31" t="s">
        <v>22</v>
      </c>
      <c r="D12" s="18">
        <v>84.8</v>
      </c>
      <c r="E12" s="16">
        <f t="shared" si="0"/>
        <v>59.35999999999999</v>
      </c>
      <c r="F12" s="15">
        <v>52.3</v>
      </c>
      <c r="G12" s="15">
        <f t="shared" si="2"/>
        <v>15.689999999999998</v>
      </c>
      <c r="H12" s="16">
        <f t="shared" si="1"/>
        <v>75.04999999999998</v>
      </c>
      <c r="I12" s="15">
        <v>6</v>
      </c>
    </row>
    <row r="13" spans="1:9" ht="24.75" customHeight="1">
      <c r="A13" s="12">
        <v>10</v>
      </c>
      <c r="B13" s="19" t="s">
        <v>23</v>
      </c>
      <c r="C13" s="31" t="s">
        <v>24</v>
      </c>
      <c r="D13" s="18" t="s">
        <v>25</v>
      </c>
      <c r="E13" s="16">
        <f t="shared" si="0"/>
        <v>54.18</v>
      </c>
      <c r="F13" s="15">
        <v>63.8</v>
      </c>
      <c r="G13" s="15">
        <f aca="true" t="shared" si="3" ref="G13:G22">F13*0.3</f>
        <v>19.139999999999997</v>
      </c>
      <c r="H13" s="16">
        <f aca="true" t="shared" si="4" ref="H13:H25">E13+G13</f>
        <v>73.32</v>
      </c>
      <c r="I13" s="15">
        <v>1</v>
      </c>
    </row>
    <row r="14" spans="1:9" ht="24.75" customHeight="1">
      <c r="A14" s="12">
        <v>11</v>
      </c>
      <c r="B14" s="17"/>
      <c r="C14" s="31" t="s">
        <v>26</v>
      </c>
      <c r="D14" s="18">
        <v>71.6</v>
      </c>
      <c r="E14" s="16">
        <f t="shared" si="0"/>
        <v>50.11999999999999</v>
      </c>
      <c r="F14" s="15">
        <v>65.5</v>
      </c>
      <c r="G14" s="15">
        <f t="shared" si="3"/>
        <v>19.65</v>
      </c>
      <c r="H14" s="16">
        <f t="shared" si="4"/>
        <v>69.76999999999998</v>
      </c>
      <c r="I14" s="15">
        <v>2</v>
      </c>
    </row>
    <row r="15" spans="1:9" ht="24.75" customHeight="1">
      <c r="A15" s="12">
        <v>12</v>
      </c>
      <c r="B15" s="20"/>
      <c r="C15" s="31" t="s">
        <v>27</v>
      </c>
      <c r="D15" s="18">
        <v>53.6</v>
      </c>
      <c r="E15" s="16">
        <f t="shared" si="0"/>
        <v>37.519999999999996</v>
      </c>
      <c r="F15" s="15">
        <v>56.9</v>
      </c>
      <c r="G15" s="15">
        <f t="shared" si="3"/>
        <v>17.07</v>
      </c>
      <c r="H15" s="16">
        <f t="shared" si="4"/>
        <v>54.589999999999996</v>
      </c>
      <c r="I15" s="15">
        <v>3</v>
      </c>
    </row>
    <row r="16" spans="1:9" ht="26.25" customHeight="1">
      <c r="A16" s="12">
        <v>13</v>
      </c>
      <c r="B16" s="21" t="s">
        <v>28</v>
      </c>
      <c r="C16" s="31" t="s">
        <v>29</v>
      </c>
      <c r="D16" s="18">
        <v>91.25</v>
      </c>
      <c r="E16" s="16">
        <f aca="true" t="shared" si="5" ref="E16:E25">D16*0.7</f>
        <v>63.87499999999999</v>
      </c>
      <c r="F16" s="15">
        <v>46.8</v>
      </c>
      <c r="G16" s="15">
        <f t="shared" si="3"/>
        <v>14.04</v>
      </c>
      <c r="H16" s="16">
        <f t="shared" si="4"/>
        <v>77.91499999999999</v>
      </c>
      <c r="I16" s="15">
        <v>1</v>
      </c>
    </row>
    <row r="17" spans="1:9" ht="26.25" customHeight="1">
      <c r="A17" s="12">
        <v>14</v>
      </c>
      <c r="B17" s="22"/>
      <c r="C17" s="31" t="s">
        <v>30</v>
      </c>
      <c r="D17" s="18" t="s">
        <v>31</v>
      </c>
      <c r="E17" s="16">
        <f t="shared" si="5"/>
        <v>57.74999999999999</v>
      </c>
      <c r="F17" s="15">
        <v>42.3</v>
      </c>
      <c r="G17" s="15">
        <f t="shared" si="3"/>
        <v>12.69</v>
      </c>
      <c r="H17" s="16">
        <f t="shared" si="4"/>
        <v>70.44</v>
      </c>
      <c r="I17" s="15">
        <v>2</v>
      </c>
    </row>
    <row r="18" spans="1:9" ht="26.25" customHeight="1">
      <c r="A18" s="12">
        <v>15</v>
      </c>
      <c r="B18" s="23"/>
      <c r="C18" s="31" t="s">
        <v>32</v>
      </c>
      <c r="D18" s="18">
        <v>61.99</v>
      </c>
      <c r="E18" s="16">
        <f t="shared" si="5"/>
        <v>43.393</v>
      </c>
      <c r="F18" s="15">
        <v>43</v>
      </c>
      <c r="G18" s="15">
        <f t="shared" si="3"/>
        <v>12.9</v>
      </c>
      <c r="H18" s="16">
        <f t="shared" si="4"/>
        <v>56.293</v>
      </c>
      <c r="I18" s="15">
        <v>3</v>
      </c>
    </row>
    <row r="19" spans="1:9" ht="26.25" customHeight="1">
      <c r="A19" s="12">
        <v>16</v>
      </c>
      <c r="B19" s="24" t="s">
        <v>33</v>
      </c>
      <c r="C19" s="31" t="s">
        <v>34</v>
      </c>
      <c r="D19" s="18">
        <v>95.92</v>
      </c>
      <c r="E19" s="16">
        <f t="shared" si="5"/>
        <v>67.14399999999999</v>
      </c>
      <c r="F19" s="15">
        <v>37.7</v>
      </c>
      <c r="G19" s="15">
        <f t="shared" si="3"/>
        <v>11.31</v>
      </c>
      <c r="H19" s="16">
        <f t="shared" si="4"/>
        <v>78.454</v>
      </c>
      <c r="I19" s="15">
        <v>1</v>
      </c>
    </row>
    <row r="20" spans="1:9" ht="26.25" customHeight="1">
      <c r="A20" s="12">
        <v>17</v>
      </c>
      <c r="B20" s="24"/>
      <c r="C20" s="31" t="s">
        <v>35</v>
      </c>
      <c r="D20" s="18">
        <v>70.69</v>
      </c>
      <c r="E20" s="16">
        <f t="shared" si="5"/>
        <v>49.483</v>
      </c>
      <c r="F20" s="15">
        <v>50.7</v>
      </c>
      <c r="G20" s="15">
        <f t="shared" si="3"/>
        <v>15.21</v>
      </c>
      <c r="H20" s="16">
        <f t="shared" si="4"/>
        <v>64.693</v>
      </c>
      <c r="I20" s="15">
        <v>2</v>
      </c>
    </row>
    <row r="21" spans="1:9" ht="26.25" customHeight="1">
      <c r="A21" s="12">
        <v>18</v>
      </c>
      <c r="B21" s="24"/>
      <c r="C21" s="31" t="s">
        <v>36</v>
      </c>
      <c r="D21" s="18">
        <v>68</v>
      </c>
      <c r="E21" s="16">
        <f t="shared" si="5"/>
        <v>47.599999999999994</v>
      </c>
      <c r="F21" s="15">
        <v>52.2</v>
      </c>
      <c r="G21" s="15">
        <f t="shared" si="3"/>
        <v>15.66</v>
      </c>
      <c r="H21" s="16">
        <f t="shared" si="4"/>
        <v>63.25999999999999</v>
      </c>
      <c r="I21" s="15">
        <v>3</v>
      </c>
    </row>
    <row r="22" spans="1:9" ht="26.25" customHeight="1">
      <c r="A22" s="12">
        <v>19</v>
      </c>
      <c r="B22" s="24"/>
      <c r="C22" s="31" t="s">
        <v>37</v>
      </c>
      <c r="D22" s="18">
        <v>60.68</v>
      </c>
      <c r="E22" s="16">
        <f t="shared" si="5"/>
        <v>42.476</v>
      </c>
      <c r="F22" s="15">
        <v>47.9</v>
      </c>
      <c r="G22" s="15">
        <f t="shared" si="3"/>
        <v>14.37</v>
      </c>
      <c r="H22" s="16">
        <f t="shared" si="4"/>
        <v>56.846</v>
      </c>
      <c r="I22" s="15">
        <v>4</v>
      </c>
    </row>
    <row r="23" spans="1:9" ht="26.25" customHeight="1">
      <c r="A23" s="12">
        <v>20</v>
      </c>
      <c r="B23" s="24"/>
      <c r="C23" s="31" t="s">
        <v>38</v>
      </c>
      <c r="D23" s="25" t="s">
        <v>39</v>
      </c>
      <c r="E23" s="16">
        <f t="shared" si="5"/>
        <v>21.735</v>
      </c>
      <c r="F23" s="15" t="s">
        <v>14</v>
      </c>
      <c r="G23" s="15"/>
      <c r="H23" s="16">
        <f t="shared" si="4"/>
        <v>21.735</v>
      </c>
      <c r="I23" s="15">
        <v>5</v>
      </c>
    </row>
    <row r="24" spans="1:9" ht="26.25" customHeight="1">
      <c r="A24" s="12">
        <v>21</v>
      </c>
      <c r="B24" s="24"/>
      <c r="C24" s="31" t="s">
        <v>40</v>
      </c>
      <c r="D24" s="18">
        <v>18.81</v>
      </c>
      <c r="E24" s="16">
        <f t="shared" si="5"/>
        <v>13.166999999999998</v>
      </c>
      <c r="F24" s="15" t="s">
        <v>14</v>
      </c>
      <c r="G24" s="15"/>
      <c r="H24" s="16">
        <f t="shared" si="4"/>
        <v>13.166999999999998</v>
      </c>
      <c r="I24" s="15">
        <v>6</v>
      </c>
    </row>
    <row r="25" spans="1:9" ht="26.25" customHeight="1">
      <c r="A25" s="12">
        <v>22</v>
      </c>
      <c r="B25" s="24"/>
      <c r="C25" s="31" t="s">
        <v>41</v>
      </c>
      <c r="D25" s="18">
        <v>17.13</v>
      </c>
      <c r="E25" s="16">
        <f t="shared" si="5"/>
        <v>11.990999999999998</v>
      </c>
      <c r="F25" s="15" t="s">
        <v>14</v>
      </c>
      <c r="G25" s="15"/>
      <c r="H25" s="16">
        <f t="shared" si="4"/>
        <v>11.990999999999998</v>
      </c>
      <c r="I25" s="15">
        <v>7</v>
      </c>
    </row>
    <row r="26" spans="1:9" ht="26.25" customHeight="1">
      <c r="A26" s="7" t="s">
        <v>1</v>
      </c>
      <c r="B26" s="7" t="s">
        <v>2</v>
      </c>
      <c r="C26" s="8" t="s">
        <v>42</v>
      </c>
      <c r="D26" s="9" t="s">
        <v>5</v>
      </c>
      <c r="E26" s="9"/>
      <c r="F26" s="9" t="s">
        <v>4</v>
      </c>
      <c r="G26" s="9"/>
      <c r="H26" s="10" t="s">
        <v>6</v>
      </c>
      <c r="I26" s="30" t="s">
        <v>7</v>
      </c>
    </row>
    <row r="27" spans="1:9" ht="39" customHeight="1">
      <c r="A27" s="7"/>
      <c r="B27" s="7"/>
      <c r="C27" s="8"/>
      <c r="D27" s="11" t="s">
        <v>8</v>
      </c>
      <c r="E27" s="11" t="s">
        <v>9</v>
      </c>
      <c r="F27" s="11" t="s">
        <v>8</v>
      </c>
      <c r="G27" s="11" t="s">
        <v>10</v>
      </c>
      <c r="H27" s="10"/>
      <c r="I27" s="30"/>
    </row>
    <row r="28" spans="1:9" ht="18.75">
      <c r="A28" s="26">
        <v>1</v>
      </c>
      <c r="B28" s="13" t="s">
        <v>43</v>
      </c>
      <c r="C28" s="32" t="s">
        <v>44</v>
      </c>
      <c r="D28" s="28" t="s">
        <v>45</v>
      </c>
      <c r="E28" s="29">
        <f aca="true" t="shared" si="6" ref="E28:E33">D28*0.7</f>
        <v>49.59499999999999</v>
      </c>
      <c r="F28" s="15">
        <v>88.2</v>
      </c>
      <c r="G28" s="15">
        <f aca="true" t="shared" si="7" ref="G28:G33">F28*0.3</f>
        <v>26.46</v>
      </c>
      <c r="H28" s="16">
        <f aca="true" t="shared" si="8" ref="H28:H33">E28+G28</f>
        <v>76.05499999999999</v>
      </c>
      <c r="I28" s="15">
        <v>1</v>
      </c>
    </row>
    <row r="29" spans="1:9" ht="18.75">
      <c r="A29" s="26">
        <v>2</v>
      </c>
      <c r="B29" s="13"/>
      <c r="C29" s="32" t="s">
        <v>46</v>
      </c>
      <c r="D29" s="28" t="s">
        <v>47</v>
      </c>
      <c r="E29" s="29">
        <f t="shared" si="6"/>
        <v>49.455</v>
      </c>
      <c r="F29" s="15">
        <v>86.6</v>
      </c>
      <c r="G29" s="15">
        <f t="shared" si="7"/>
        <v>25.979999999999997</v>
      </c>
      <c r="H29" s="16">
        <f t="shared" si="8"/>
        <v>75.435</v>
      </c>
      <c r="I29" s="15">
        <v>2</v>
      </c>
    </row>
    <row r="30" spans="1:9" ht="18.75">
      <c r="A30" s="26">
        <v>3</v>
      </c>
      <c r="B30" s="13"/>
      <c r="C30" s="32" t="s">
        <v>48</v>
      </c>
      <c r="D30" s="28">
        <v>76.45</v>
      </c>
      <c r="E30" s="29">
        <f t="shared" si="6"/>
        <v>53.515</v>
      </c>
      <c r="F30" s="15">
        <v>54</v>
      </c>
      <c r="G30" s="15">
        <f t="shared" si="7"/>
        <v>16.2</v>
      </c>
      <c r="H30" s="16">
        <f t="shared" si="8"/>
        <v>69.715</v>
      </c>
      <c r="I30" s="15">
        <v>3</v>
      </c>
    </row>
    <row r="31" spans="1:9" ht="18.75">
      <c r="A31" s="26">
        <v>4</v>
      </c>
      <c r="B31" s="13"/>
      <c r="C31" s="32" t="s">
        <v>49</v>
      </c>
      <c r="D31" s="28" t="s">
        <v>50</v>
      </c>
      <c r="E31" s="29">
        <f t="shared" si="6"/>
        <v>52.535</v>
      </c>
      <c r="F31" s="15">
        <v>57</v>
      </c>
      <c r="G31" s="15">
        <f t="shared" si="7"/>
        <v>17.099999999999998</v>
      </c>
      <c r="H31" s="16">
        <f t="shared" si="8"/>
        <v>69.63499999999999</v>
      </c>
      <c r="I31" s="15">
        <v>4</v>
      </c>
    </row>
    <row r="32" spans="1:9" ht="18.75">
      <c r="A32" s="26">
        <v>5</v>
      </c>
      <c r="B32" s="13"/>
      <c r="C32" s="32" t="s">
        <v>51</v>
      </c>
      <c r="D32" s="28" t="s">
        <v>52</v>
      </c>
      <c r="E32" s="29">
        <f t="shared" si="6"/>
        <v>50.644999999999996</v>
      </c>
      <c r="F32" s="15">
        <v>35.4</v>
      </c>
      <c r="G32" s="15">
        <f t="shared" si="7"/>
        <v>10.62</v>
      </c>
      <c r="H32" s="16">
        <f t="shared" si="8"/>
        <v>61.26499999999999</v>
      </c>
      <c r="I32" s="15">
        <v>5</v>
      </c>
    </row>
    <row r="33" spans="1:9" ht="18.75">
      <c r="A33" s="26">
        <v>6</v>
      </c>
      <c r="B33" s="13"/>
      <c r="C33" s="32" t="s">
        <v>53</v>
      </c>
      <c r="D33" s="28" t="s">
        <v>54</v>
      </c>
      <c r="E33" s="29">
        <f t="shared" si="6"/>
        <v>49.665</v>
      </c>
      <c r="F33" s="15">
        <v>35.2</v>
      </c>
      <c r="G33" s="15">
        <f t="shared" si="7"/>
        <v>10.56</v>
      </c>
      <c r="H33" s="16">
        <f t="shared" si="8"/>
        <v>60.225</v>
      </c>
      <c r="I33" s="15">
        <v>6</v>
      </c>
    </row>
  </sheetData>
  <sheetProtection/>
  <mergeCells count="21">
    <mergeCell ref="A1:I1"/>
    <mergeCell ref="D2:E2"/>
    <mergeCell ref="F2:G2"/>
    <mergeCell ref="D26:E26"/>
    <mergeCell ref="F26:G26"/>
    <mergeCell ref="A2:A3"/>
    <mergeCell ref="A26:A27"/>
    <mergeCell ref="B2:B3"/>
    <mergeCell ref="B4:B6"/>
    <mergeCell ref="B7:B12"/>
    <mergeCell ref="B13:B15"/>
    <mergeCell ref="B16:B18"/>
    <mergeCell ref="B19:B25"/>
    <mergeCell ref="B26:B27"/>
    <mergeCell ref="B28:B33"/>
    <mergeCell ref="C2:C3"/>
    <mergeCell ref="C26:C27"/>
    <mergeCell ref="H2:H3"/>
    <mergeCell ref="H26:H27"/>
    <mergeCell ref="I2:I3"/>
    <mergeCell ref="I26:I2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ccc</cp:lastModifiedBy>
  <cp:lastPrinted>2019-08-31T05:49:46Z</cp:lastPrinted>
  <dcterms:created xsi:type="dcterms:W3CDTF">2019-08-31T04:51:38Z</dcterms:created>
  <dcterms:modified xsi:type="dcterms:W3CDTF">2019-08-31T06:40:53Z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