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7" activeTab="4"/>
  </bookViews>
  <sheets>
    <sheet name="面试室1" sheetId="1" r:id="rId1"/>
    <sheet name="面试室2" sheetId="2" r:id="rId2"/>
    <sheet name="面试室3" sheetId="3" r:id="rId3"/>
    <sheet name="成绩汇总（原顺序" sheetId="4" r:id="rId4"/>
    <sheet name="成绩汇总（入闱调整" sheetId="5" r:id="rId5"/>
    <sheet name="Sheet2" sheetId="6" r:id="rId6"/>
    <sheet name="Sheet3" sheetId="7" r:id="rId7"/>
  </sheets>
  <definedNames>
    <definedName name="_xlnm.Print_Titles" localSheetId="4">'成绩汇总（入闱调整'!$1:$3</definedName>
  </definedNames>
  <calcPr fullCalcOnLoad="1"/>
</workbook>
</file>

<file path=xl/sharedStrings.xml><?xml version="1.0" encoding="utf-8"?>
<sst xmlns="http://schemas.openxmlformats.org/spreadsheetml/2006/main" count="484" uniqueCount="106">
  <si>
    <t>南丰县2019年编外合同制教师考试成绩汇总表</t>
  </si>
  <si>
    <t>面试室1：                                        2019年8月19日</t>
  </si>
  <si>
    <t>考生姓名</t>
  </si>
  <si>
    <t>报考岗位</t>
  </si>
  <si>
    <t>准考证号</t>
  </si>
  <si>
    <t>抽签序号</t>
  </si>
  <si>
    <t>考试成绩</t>
  </si>
  <si>
    <t>备注</t>
  </si>
  <si>
    <t>笔试成绩</t>
  </si>
  <si>
    <t>40%折算后成绩</t>
  </si>
  <si>
    <t>面试成绩</t>
  </si>
  <si>
    <t>60%折算后成绩</t>
  </si>
  <si>
    <t>折算后总成绩</t>
  </si>
  <si>
    <t>边东东</t>
  </si>
  <si>
    <t>一中高中语文</t>
  </si>
  <si>
    <t>入闱</t>
  </si>
  <si>
    <t>周艳婷</t>
  </si>
  <si>
    <t>缺考</t>
  </si>
  <si>
    <t>江小金</t>
  </si>
  <si>
    <t>职校高中语文</t>
  </si>
  <si>
    <t>万欣</t>
  </si>
  <si>
    <t xml:space="preserve"> 吴建华</t>
  </si>
  <si>
    <t>二中初中语文</t>
  </si>
  <si>
    <t>付娟娟</t>
  </si>
  <si>
    <t>杨小庆</t>
  </si>
  <si>
    <t>周美兰</t>
  </si>
  <si>
    <t>一中高中政治</t>
  </si>
  <si>
    <t>彭军</t>
  </si>
  <si>
    <t>二中初中政治</t>
  </si>
  <si>
    <t>甘萍</t>
  </si>
  <si>
    <t>二中初中历史</t>
  </si>
  <si>
    <t>王丰</t>
  </si>
  <si>
    <t>胡志清</t>
  </si>
  <si>
    <t>职校高中体育</t>
  </si>
  <si>
    <t>曾清芳</t>
  </si>
  <si>
    <t>二中初中体育</t>
  </si>
  <si>
    <t>曾宇环</t>
  </si>
  <si>
    <t>梁斌</t>
  </si>
  <si>
    <t>统分员：</t>
  </si>
  <si>
    <t>监督员：</t>
  </si>
  <si>
    <t>面试室2：                                       2019年8月19日</t>
  </si>
  <si>
    <t>胡恩</t>
  </si>
  <si>
    <t>一中高中数学</t>
  </si>
  <si>
    <t>戴志林</t>
  </si>
  <si>
    <t>尧欢</t>
  </si>
  <si>
    <t>王雅红</t>
  </si>
  <si>
    <t>徐婷</t>
  </si>
  <si>
    <t>二中初中数学</t>
  </si>
  <si>
    <t>徐丽平</t>
  </si>
  <si>
    <t>李强</t>
  </si>
  <si>
    <t>黄华英</t>
  </si>
  <si>
    <t>二中初中物理</t>
  </si>
  <si>
    <t>章广青</t>
  </si>
  <si>
    <t>一中高中化学</t>
  </si>
  <si>
    <t>熊木兰</t>
  </si>
  <si>
    <t>曾雨琦</t>
  </si>
  <si>
    <t>二中初中音乐</t>
  </si>
  <si>
    <t>冯毓川</t>
  </si>
  <si>
    <t>职校电子商务</t>
  </si>
  <si>
    <t>杨曦</t>
  </si>
  <si>
    <t>俞慧娟</t>
  </si>
  <si>
    <t>面试室3：                                       2019年8月19日</t>
  </si>
  <si>
    <t>黄倩</t>
  </si>
  <si>
    <t>一中高中英语</t>
  </si>
  <si>
    <t>谭舒麒</t>
  </si>
  <si>
    <t>黎梦</t>
  </si>
  <si>
    <t>二中初中英语</t>
  </si>
  <si>
    <t>程美洁</t>
  </si>
  <si>
    <t>余路茜</t>
  </si>
  <si>
    <t>赵思敏</t>
  </si>
  <si>
    <t>曾燕军</t>
  </si>
  <si>
    <t>胡婷</t>
  </si>
  <si>
    <t>邹玉娇</t>
  </si>
  <si>
    <t>涂芳</t>
  </si>
  <si>
    <t>黄帝艳</t>
  </si>
  <si>
    <t>姜瑛瑛</t>
  </si>
  <si>
    <t>胡艳琴</t>
  </si>
  <si>
    <t>张玥</t>
  </si>
  <si>
    <t>杨璐</t>
  </si>
  <si>
    <t>万如意</t>
  </si>
  <si>
    <t>王雅婷</t>
  </si>
  <si>
    <t>南丰县2019年编外合同制教师招聘考试成绩及入闱体检情况         汇总表</t>
  </si>
  <si>
    <t>序号</t>
  </si>
  <si>
    <t>入闱体检情况</t>
  </si>
  <si>
    <t>笔试成绩折算（40%）</t>
  </si>
  <si>
    <t>面试成绩折算（60%）</t>
  </si>
  <si>
    <t xml:space="preserve">    一、南丰一中</t>
  </si>
  <si>
    <t>胡 恩</t>
  </si>
  <si>
    <t>尧 欢</t>
  </si>
  <si>
    <t>黄 倩</t>
  </si>
  <si>
    <t>二、南丰二中</t>
  </si>
  <si>
    <t>徐 婷</t>
  </si>
  <si>
    <t>李 强</t>
  </si>
  <si>
    <t>涂 芳</t>
  </si>
  <si>
    <t>黎 梦</t>
  </si>
  <si>
    <t>胡 婷</t>
  </si>
  <si>
    <r>
      <t xml:space="preserve">张 </t>
    </r>
    <r>
      <rPr>
        <sz val="12"/>
        <rFont val="宋体"/>
        <family val="0"/>
      </rPr>
      <t>玥</t>
    </r>
  </si>
  <si>
    <t>杨 璐</t>
  </si>
  <si>
    <t>彭 军</t>
  </si>
  <si>
    <t>甘 萍</t>
  </si>
  <si>
    <t>王 丰</t>
  </si>
  <si>
    <t>面试未达合格线</t>
  </si>
  <si>
    <t>梁 斌</t>
  </si>
  <si>
    <t>三、 南丰职校</t>
  </si>
  <si>
    <t>万 欣</t>
  </si>
  <si>
    <t>杨 曦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</si>
</sst>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_-* #,##0_$_-;\-* #,##0_$_-;_-* &quot;-&quot;_$_-;_-@_-"/>
    <numFmt numFmtId="179" formatCode="0.0"/>
    <numFmt numFmtId="180" formatCode="0.00_)"/>
    <numFmt numFmtId="181" formatCode="\$#,##0;\(\$#,##0\)"/>
    <numFmt numFmtId="182" formatCode="_-&quot;$&quot;\ * #,##0.00_-;_-&quot;$&quot;\ * #,##0.00\-;_-&quot;$&quot;\ * &quot;-&quot;??_-;_-@_-"/>
    <numFmt numFmtId="183" formatCode="#,##0;\-#,##0;&quot;-&quot;"/>
    <numFmt numFmtId="184" formatCode="_-* #,##0.00_$_-;\-* #,##0.00_$_-;_-* &quot;-&quot;??_$_-;_-@_-"/>
    <numFmt numFmtId="185" formatCode="&quot;$&quot;#,##0_);\(&quot;$&quot;#,##0\)"/>
    <numFmt numFmtId="186" formatCode="_-* #,##0&quot;$&quot;_-;\-* #,##0&quot;$&quot;_-;_-* &quot;-&quot;&quot;$&quot;_-;_-@_-"/>
    <numFmt numFmtId="187" formatCode="_-* #,##0.00_-;\-* #,##0.00_-;_-* &quot;-&quot;??_-;_-@_-"/>
    <numFmt numFmtId="188" formatCode="&quot;$&quot;\ #,##0.00_-;[Red]&quot;$&quot;\ #,##0.00\-"/>
    <numFmt numFmtId="189" formatCode="\$#,##0.00;\(\$#,##0.00\)"/>
    <numFmt numFmtId="190" formatCode="_(&quot;$&quot;* #,##0.00_);_(&quot;$&quot;* \(#,##0.00\);_(&quot;$&quot;* &quot;-&quot;??_);_(@_)"/>
    <numFmt numFmtId="191" formatCode="#,##0;\(#,##0\)"/>
    <numFmt numFmtId="192" formatCode="#,##0;[Red]\(#,##0\)"/>
    <numFmt numFmtId="193" formatCode="_-* #,##0.00&quot;$&quot;_-;\-* #,##0.00&quot;$&quot;_-;_-* &quot;-&quot;??&quot;$&quot;_-;_-@_-"/>
    <numFmt numFmtId="194" formatCode="#\ ??/??"/>
    <numFmt numFmtId="195" formatCode="&quot;?\t#,##0_);[Red]\(&quot;&quot;?&quot;\t#,##0\)"/>
    <numFmt numFmtId="196" formatCode="#,##0.0_);\(#,##0.0\)"/>
    <numFmt numFmtId="197" formatCode="&quot;$&quot;#,##0_);[Red]\(&quot;$&quot;#,##0\)"/>
    <numFmt numFmtId="198" formatCode="&quot;$&quot;#,##0.00_);[Red]\(&quot;$&quot;#,##0.00\)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_(&quot;$&quot;* #,##0_);_(&quot;$&quot;* \(#,##0\);_(&quot;$&quot;* &quot;-&quot;_);_(@_)"/>
    <numFmt numFmtId="203" formatCode="yy\.mm\.dd"/>
    <numFmt numFmtId="204" formatCode="_-&quot;$&quot;* #,##0.00_-;\-&quot;$&quot;* #,##0.00_-;_-&quot;$&quot;* &quot;-&quot;??_-;_-@_-"/>
    <numFmt numFmtId="205" formatCode="#,##0.00_ "/>
    <numFmt numFmtId="206" formatCode="0.00_);[Red]\(0.00\)"/>
    <numFmt numFmtId="207" formatCode="0.00_ "/>
  </numFmts>
  <fonts count="112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8"/>
      <name val="方正小标宋_GBK"/>
      <family val="0"/>
    </font>
    <font>
      <sz val="14"/>
      <name val="楷体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6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20"/>
      <name val="楷体_GB2312"/>
      <family val="3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3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0"/>
      <name val="Geneva"/>
      <family val="2"/>
    </font>
    <font>
      <sz val="12"/>
      <color indexed="17"/>
      <name val="楷体_GB2312"/>
      <family val="3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Tahoma"/>
      <family val="2"/>
    </font>
    <font>
      <sz val="11"/>
      <color indexed="60"/>
      <name val="宋体"/>
      <family val="0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8"/>
      <name val="Tahoma"/>
      <family val="2"/>
    </font>
    <font>
      <sz val="10.5"/>
      <color indexed="17"/>
      <name val="宋体"/>
      <family val="0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2"/>
      <color indexed="9"/>
      <name val="楷体_GB2312"/>
      <family val="3"/>
    </font>
    <font>
      <sz val="10"/>
      <name val="楷体"/>
      <family val="3"/>
    </font>
    <font>
      <b/>
      <sz val="15"/>
      <color indexed="56"/>
      <name val="楷体_GB2312"/>
      <family val="3"/>
    </font>
    <font>
      <sz val="11"/>
      <name val="宋体"/>
      <family val="0"/>
    </font>
    <font>
      <b/>
      <i/>
      <sz val="16"/>
      <name val="Helv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7"/>
      <name val="Helv"/>
      <family val="2"/>
    </font>
    <font>
      <b/>
      <sz val="10"/>
      <name val="Tms Rmn"/>
      <family val="1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sz val="12"/>
      <name val="Courier"/>
      <family val="3"/>
    </font>
    <font>
      <sz val="8"/>
      <name val="Arial"/>
      <family val="2"/>
    </font>
    <font>
      <b/>
      <sz val="11"/>
      <color indexed="52"/>
      <name val="Tahoma"/>
      <family val="2"/>
    </font>
    <font>
      <sz val="12"/>
      <name val="新細明體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1"/>
      <color indexed="9"/>
      <name val="Tahoma"/>
      <family val="2"/>
    </font>
    <font>
      <sz val="12"/>
      <name val="官帕眉"/>
      <family val="0"/>
    </font>
    <font>
      <sz val="12"/>
      <name val="Arial"/>
      <family val="2"/>
    </font>
    <font>
      <b/>
      <sz val="8"/>
      <name val="Arial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Tahoma"/>
      <family val="2"/>
    </font>
    <font>
      <sz val="12"/>
      <color indexed="52"/>
      <name val="楷体_GB2312"/>
      <family val="3"/>
    </font>
    <font>
      <b/>
      <sz val="12"/>
      <name val="宋体"/>
      <family val="0"/>
    </font>
    <font>
      <sz val="11"/>
      <color indexed="62"/>
      <name val="Calibri"/>
      <family val="2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1"/>
      <color indexed="20"/>
      <name val="Tahoma"/>
      <family val="2"/>
    </font>
    <font>
      <b/>
      <sz val="13"/>
      <color indexed="56"/>
      <name val="楷体_GB2312"/>
      <family val="3"/>
    </font>
    <font>
      <b/>
      <sz val="12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1"/>
      <color indexed="52"/>
      <name val="Tahoma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1"/>
      <color indexed="8"/>
      <name val="Tahoma"/>
      <family val="2"/>
    </font>
    <font>
      <sz val="12"/>
      <name val="바탕체"/>
      <family val="0"/>
    </font>
    <font>
      <sz val="11"/>
      <color indexed="10"/>
      <name val="Tahoma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color indexed="60"/>
      <name val="楷体_GB2312"/>
      <family val="3"/>
    </font>
  </fonts>
  <fills count="4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8" fillId="4" borderId="1" applyNumberFormat="0" applyAlignment="0" applyProtection="0"/>
    <xf numFmtId="0" fontId="13" fillId="2" borderId="0" applyNumberFormat="0" applyBorder="0" applyAlignment="0" applyProtection="0"/>
    <xf numFmtId="0" fontId="25" fillId="5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6" borderId="0" applyNumberFormat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0" borderId="0">
      <alignment/>
      <protection/>
    </xf>
    <xf numFmtId="0" fontId="0" fillId="9" borderId="2" applyNumberFormat="0" applyFont="0" applyAlignment="0" applyProtection="0"/>
    <xf numFmtId="0" fontId="22" fillId="10" borderId="0" applyNumberFormat="0" applyBorder="0" applyAlignment="0" applyProtection="0"/>
    <xf numFmtId="43" fontId="1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4" fillId="0" borderId="4" applyNumberFormat="0" applyFill="0" applyAlignment="0" applyProtection="0"/>
    <xf numFmtId="0" fontId="29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5" applyNumberFormat="0" applyFill="0" applyAlignment="0" applyProtection="0"/>
    <xf numFmtId="0" fontId="22" fillId="13" borderId="0" applyNumberFormat="0" applyBorder="0" applyAlignment="0" applyProtection="0"/>
    <xf numFmtId="0" fontId="33" fillId="14" borderId="6" applyNumberFormat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41" fillId="4" borderId="1" applyNumberFormat="0" applyAlignment="0" applyProtection="0"/>
    <xf numFmtId="0" fontId="36" fillId="14" borderId="1" applyNumberFormat="0" applyAlignment="0" applyProtection="0"/>
    <xf numFmtId="0" fontId="38" fillId="0" borderId="0">
      <alignment vertical="top"/>
      <protection/>
    </xf>
    <xf numFmtId="0" fontId="27" fillId="5" borderId="0" applyNumberFormat="0" applyBorder="0" applyAlignment="0" applyProtection="0"/>
    <xf numFmtId="0" fontId="23" fillId="15" borderId="7" applyNumberFormat="0" applyAlignment="0" applyProtection="0"/>
    <xf numFmtId="0" fontId="13" fillId="4" borderId="0" applyNumberFormat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17" borderId="0" applyNumberFormat="0" applyBorder="0" applyAlignment="0" applyProtection="0"/>
    <xf numFmtId="0" fontId="47" fillId="0" borderId="9" applyNumberFormat="0" applyFill="0" applyAlignment="0" applyProtection="0"/>
    <xf numFmtId="0" fontId="26" fillId="5" borderId="0" applyNumberFormat="0" applyBorder="0" applyAlignment="0" applyProtection="0"/>
    <xf numFmtId="0" fontId="0" fillId="0" borderId="0">
      <alignment/>
      <protection locked="0"/>
    </xf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49" fontId="1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18" borderId="0" applyNumberFormat="0" applyBorder="0" applyAlignment="0" applyProtection="0"/>
    <xf numFmtId="0" fontId="13" fillId="19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41" fontId="20" fillId="0" borderId="0" applyFont="0" applyFill="0" applyBorder="0" applyAlignment="0" applyProtection="0"/>
    <xf numFmtId="0" fontId="20" fillId="6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3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0" fillId="27" borderId="0" applyNumberFormat="0" applyBorder="0" applyAlignment="0" applyProtection="0"/>
    <xf numFmtId="0" fontId="10" fillId="0" borderId="0">
      <alignment/>
      <protection/>
    </xf>
    <xf numFmtId="0" fontId="31" fillId="2" borderId="0" applyNumberFormat="0" applyBorder="0" applyAlignment="0" applyProtection="0"/>
    <xf numFmtId="0" fontId="27" fillId="2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9" fillId="23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vertical="top"/>
      <protection/>
    </xf>
    <xf numFmtId="0" fontId="20" fillId="28" borderId="0" applyNumberFormat="0" applyBorder="0" applyAlignment="0" applyProtection="0"/>
    <xf numFmtId="0" fontId="30" fillId="0" borderId="0">
      <alignment/>
      <protection/>
    </xf>
    <xf numFmtId="0" fontId="40" fillId="0" borderId="3" applyNumberFormat="0" applyFill="0" applyAlignment="0" applyProtection="0"/>
    <xf numFmtId="0" fontId="25" fillId="3" borderId="0" applyNumberFormat="0" applyBorder="0" applyAlignment="0" applyProtection="0"/>
    <xf numFmtId="0" fontId="15" fillId="0" borderId="0">
      <alignment/>
      <protection/>
    </xf>
    <xf numFmtId="0" fontId="27" fillId="2" borderId="0" applyNumberFormat="0" applyBorder="0" applyAlignment="0" applyProtection="0"/>
    <xf numFmtId="0" fontId="3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12" fillId="19" borderId="0" applyNumberFormat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21" fillId="29" borderId="0" applyNumberFormat="0" applyBorder="0" applyAlignment="0" applyProtection="0"/>
    <xf numFmtId="0" fontId="11" fillId="0" borderId="0">
      <alignment/>
      <protection/>
    </xf>
    <xf numFmtId="0" fontId="20" fillId="6" borderId="0" applyNumberFormat="0" applyBorder="0" applyAlignment="0" applyProtection="0"/>
    <xf numFmtId="0" fontId="11" fillId="0" borderId="0">
      <alignment/>
      <protection/>
    </xf>
    <xf numFmtId="0" fontId="30" fillId="0" borderId="0">
      <alignment/>
      <protection/>
    </xf>
    <xf numFmtId="0" fontId="20" fillId="30" borderId="0" applyNumberFormat="0" applyBorder="0" applyAlignment="0" applyProtection="0"/>
    <xf numFmtId="0" fontId="21" fillId="29" borderId="0" applyNumberFormat="0" applyBorder="0" applyAlignment="0" applyProtection="0"/>
    <xf numFmtId="0" fontId="15" fillId="0" borderId="0">
      <alignment/>
      <protection/>
    </xf>
    <xf numFmtId="0" fontId="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0" fontId="15" fillId="0" borderId="0">
      <alignment/>
      <protection/>
    </xf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14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>
      <alignment vertical="top"/>
      <protection/>
    </xf>
    <xf numFmtId="0" fontId="20" fillId="2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8" fillId="0" borderId="0">
      <alignment vertical="top"/>
      <protection/>
    </xf>
    <xf numFmtId="0" fontId="38" fillId="0" borderId="0">
      <alignment vertical="top"/>
      <protection/>
    </xf>
    <xf numFmtId="0" fontId="20" fillId="2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>
      <alignment vertical="top"/>
      <protection/>
    </xf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1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1" fillId="5" borderId="0" applyNumberFormat="0" applyBorder="0" applyAlignment="0" applyProtection="0"/>
    <xf numFmtId="0" fontId="25" fillId="5" borderId="0" applyNumberFormat="0" applyBorder="0" applyAlignment="0" applyProtection="0"/>
    <xf numFmtId="0" fontId="52" fillId="20" borderId="0" applyNumberFormat="0" applyBorder="0" applyAlignment="0" applyProtection="0"/>
    <xf numFmtId="0" fontId="20" fillId="27" borderId="0" applyNumberFormat="0" applyBorder="0" applyAlignment="0" applyProtection="0"/>
    <xf numFmtId="0" fontId="52" fillId="3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21" fillId="31" borderId="0" applyNumberFormat="0" applyBorder="0" applyAlignment="0" applyProtection="0"/>
    <xf numFmtId="0" fontId="52" fillId="19" borderId="0" applyNumberFormat="0" applyBorder="0" applyAlignment="0" applyProtection="0"/>
    <xf numFmtId="0" fontId="21" fillId="31" borderId="0" applyNumberFormat="0" applyBorder="0" applyAlignment="0" applyProtection="0"/>
    <xf numFmtId="0" fontId="52" fillId="4" borderId="0" applyNumberFormat="0" applyBorder="0" applyAlignment="0" applyProtection="0"/>
    <xf numFmtId="0" fontId="21" fillId="31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12" fillId="2" borderId="0" applyNumberFormat="0" applyBorder="0" applyAlignment="0" applyProtection="0"/>
    <xf numFmtId="0" fontId="27" fillId="4" borderId="0" applyNumberFormat="0" applyBorder="0" applyAlignment="0" applyProtection="0"/>
    <xf numFmtId="0" fontId="45" fillId="32" borderId="0" applyNumberFormat="0" applyBorder="0" applyAlignment="0" applyProtection="0"/>
    <xf numFmtId="0" fontId="52" fillId="2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52" fillId="10" borderId="0" applyNumberFormat="0" applyBorder="0" applyAlignment="0" applyProtection="0"/>
    <xf numFmtId="0" fontId="45" fillId="32" borderId="0" applyNumberFormat="0" applyBorder="0" applyAlignment="0" applyProtection="0"/>
    <xf numFmtId="0" fontId="52" fillId="7" borderId="0" applyNumberFormat="0" applyBorder="0" applyAlignment="0" applyProtection="0"/>
    <xf numFmtId="0" fontId="52" fillId="5" borderId="0" applyNumberFormat="0" applyBorder="0" applyAlignment="0" applyProtection="0"/>
    <xf numFmtId="180" fontId="60" fillId="0" borderId="0">
      <alignment/>
      <protection/>
    </xf>
    <xf numFmtId="0" fontId="50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37" fillId="0" borderId="0" applyNumberFormat="0" applyFill="0" applyBorder="0" applyAlignment="0" applyProtection="0"/>
    <xf numFmtId="3" fontId="63" fillId="0" borderId="0">
      <alignment/>
      <protection/>
    </xf>
    <xf numFmtId="0" fontId="52" fillId="25" borderId="0" applyNumberFormat="0" applyBorder="0" applyAlignment="0" applyProtection="0"/>
    <xf numFmtId="0" fontId="27" fillId="21" borderId="0" applyNumberFormat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65" fillId="19" borderId="0" applyNumberFormat="0" applyBorder="0" applyAlignment="0" applyProtection="0"/>
    <xf numFmtId="0" fontId="31" fillId="2" borderId="0" applyNumberFormat="0" applyBorder="0" applyAlignment="0" applyProtection="0"/>
    <xf numFmtId="0" fontId="27" fillId="21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0" borderId="10" applyNumberFormat="0" applyFill="0" applyProtection="0">
      <alignment horizontal="center"/>
    </xf>
    <xf numFmtId="0" fontId="54" fillId="7" borderId="0" applyNumberFormat="0" applyBorder="0" applyAlignment="0" applyProtection="0"/>
    <xf numFmtId="0" fontId="2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4" fillId="13" borderId="0" applyNumberFormat="0" applyBorder="0" applyAlignment="0" applyProtection="0"/>
    <xf numFmtId="14" fontId="19" fillId="0" borderId="0">
      <alignment horizontal="center" wrapText="1"/>
      <protection locked="0"/>
    </xf>
    <xf numFmtId="3" fontId="2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6" fillId="13" borderId="0" applyNumberFormat="0" applyBorder="0" applyAlignment="0" applyProtection="0"/>
    <xf numFmtId="0" fontId="54" fillId="23" borderId="0" applyNumberFormat="0" applyBorder="0" applyAlignment="0" applyProtection="0"/>
    <xf numFmtId="0" fontId="25" fillId="3" borderId="0" applyNumberFormat="0" applyBorder="0" applyAlignment="0" applyProtection="0"/>
    <xf numFmtId="0" fontId="54" fillId="26" borderId="0" applyNumberFormat="0" applyBorder="0" applyAlignment="0" applyProtection="0"/>
    <xf numFmtId="0" fontId="31" fillId="2" borderId="0" applyNumberFormat="0" applyBorder="0" applyAlignment="0" applyProtection="0"/>
    <xf numFmtId="0" fontId="64" fillId="33" borderId="11">
      <alignment/>
      <protection locked="0"/>
    </xf>
    <xf numFmtId="0" fontId="56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56" fillId="13" borderId="0" applyNumberFormat="0" applyBorder="0" applyAlignment="0" applyProtection="0"/>
    <xf numFmtId="0" fontId="29" fillId="24" borderId="0" applyNumberFormat="0" applyBorder="0" applyAlignment="0" applyProtection="0"/>
    <xf numFmtId="0" fontId="61" fillId="18" borderId="0" applyNumberFormat="0" applyBorder="0" applyAlignment="0" applyProtection="0"/>
    <xf numFmtId="0" fontId="56" fillId="23" borderId="0" applyNumberFormat="0" applyBorder="0" applyAlignment="0" applyProtection="0"/>
    <xf numFmtId="0" fontId="26" fillId="5" borderId="0" applyNumberFormat="0" applyBorder="0" applyAlignment="0" applyProtection="0"/>
    <xf numFmtId="0" fontId="56" fillId="26" borderId="0" applyNumberFormat="0" applyBorder="0" applyAlignment="0" applyProtection="0"/>
    <xf numFmtId="0" fontId="15" fillId="0" borderId="0">
      <alignment/>
      <protection locked="0"/>
    </xf>
    <xf numFmtId="0" fontId="0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0" fillId="9" borderId="2" applyNumberFormat="0" applyFont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5" borderId="0" applyNumberFormat="0" applyBorder="0" applyAlignment="0" applyProtection="0"/>
    <xf numFmtId="0" fontId="20" fillId="27" borderId="0" applyNumberFormat="0" applyBorder="0" applyAlignment="0" applyProtection="0"/>
    <xf numFmtId="0" fontId="26" fillId="5" borderId="0" applyNumberFormat="0" applyBorder="0" applyAlignment="0" applyProtection="0"/>
    <xf numFmtId="0" fontId="20" fillId="27" borderId="0" applyNumberFormat="0" applyBorder="0" applyAlignment="0" applyProtection="0"/>
    <xf numFmtId="0" fontId="26" fillId="5" borderId="0" applyNumberFormat="0" applyBorder="0" applyAlignment="0" applyProtection="0"/>
    <xf numFmtId="15" fontId="24" fillId="0" borderId="0" applyFont="0" applyFill="0" applyBorder="0" applyAlignment="0" applyProtection="0"/>
    <xf numFmtId="0" fontId="20" fillId="27" borderId="0" applyNumberFormat="0" applyBorder="0" applyAlignment="0" applyProtection="0"/>
    <xf numFmtId="0" fontId="26" fillId="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0" fillId="2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4" fillId="0" borderId="0">
      <alignment/>
      <protection/>
    </xf>
    <xf numFmtId="0" fontId="53" fillId="19" borderId="0" applyNumberFormat="0" applyBorder="0" applyAlignment="0" applyProtection="0"/>
    <xf numFmtId="0" fontId="25" fillId="3" borderId="0" applyNumberFormat="0" applyBorder="0" applyAlignment="0" applyProtection="0"/>
    <xf numFmtId="0" fontId="21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1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20" fillId="28" borderId="0" applyNumberFormat="0" applyBorder="0" applyAlignment="0" applyProtection="0"/>
    <xf numFmtId="0" fontId="0" fillId="0" borderId="0">
      <alignment/>
      <protection/>
    </xf>
    <xf numFmtId="0" fontId="20" fillId="28" borderId="0" applyNumberFormat="0" applyBorder="0" applyAlignment="0" applyProtection="0"/>
    <xf numFmtId="0" fontId="0" fillId="0" borderId="0">
      <alignment/>
      <protection/>
    </xf>
    <xf numFmtId="0" fontId="20" fillId="28" borderId="0" applyNumberFormat="0" applyBorder="0" applyAlignment="0" applyProtection="0"/>
    <xf numFmtId="0" fontId="21" fillId="8" borderId="0" applyNumberFormat="0" applyBorder="0" applyAlignment="0" applyProtection="0"/>
    <xf numFmtId="0" fontId="20" fillId="2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9" fillId="1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5" fillId="3" borderId="0" applyNumberFormat="0" applyBorder="0" applyAlignment="0" applyProtection="0"/>
    <xf numFmtId="0" fontId="20" fillId="28" borderId="0" applyNumberFormat="0" applyBorder="0" applyAlignment="0" applyProtection="0"/>
    <xf numFmtId="0" fontId="10" fillId="0" borderId="0" applyFont="0" applyFill="0" applyBorder="0" applyAlignment="0" applyProtection="0"/>
    <xf numFmtId="0" fontId="20" fillId="32" borderId="0" applyNumberFormat="0" applyBorder="0" applyAlignment="0" applyProtection="0"/>
    <xf numFmtId="188" fontId="10" fillId="0" borderId="0" applyFont="0" applyFill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5" fillId="3" borderId="0" applyNumberFormat="0" applyBorder="0" applyAlignment="0" applyProtection="0"/>
    <xf numFmtId="0" fontId="21" fillId="6" borderId="0" applyNumberFormat="0" applyBorder="0" applyAlignment="0" applyProtection="0"/>
    <xf numFmtId="190" fontId="10" fillId="0" borderId="0" applyFont="0" applyFill="0" applyBorder="0" applyAlignment="0" applyProtection="0"/>
    <xf numFmtId="0" fontId="20" fillId="32" borderId="0" applyNumberFormat="0" applyBorder="0" applyAlignment="0" applyProtection="0"/>
    <xf numFmtId="0" fontId="69" fillId="14" borderId="1" applyNumberFormat="0" applyAlignment="0" applyProtection="0"/>
    <xf numFmtId="0" fontId="72" fillId="0" borderId="12">
      <alignment horizontal="center"/>
      <protection/>
    </xf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20" fillId="30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2" borderId="0" applyNumberFormat="0" applyBorder="0" applyAlignment="0" applyProtection="0"/>
    <xf numFmtId="0" fontId="21" fillId="6" borderId="0" applyNumberFormat="0" applyBorder="0" applyAlignment="0" applyProtection="0"/>
    <xf numFmtId="0" fontId="29" fillId="2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54" fillId="13" borderId="0" applyNumberFormat="0" applyBorder="0" applyAlignment="0" applyProtection="0"/>
    <xf numFmtId="0" fontId="0" fillId="0" borderId="0" applyNumberFormat="0" applyFill="0" applyBorder="0" applyAlignment="0" applyProtection="0"/>
    <xf numFmtId="185" fontId="72" fillId="0" borderId="13" applyAlignment="0" applyProtection="0"/>
    <xf numFmtId="0" fontId="78" fillId="5" borderId="0" applyNumberFormat="0" applyBorder="0" applyAlignment="0" applyProtection="0"/>
    <xf numFmtId="0" fontId="20" fillId="27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5" fillId="3" borderId="0" applyNumberFormat="0" applyBorder="0" applyAlignment="0" applyProtection="0"/>
    <xf numFmtId="0" fontId="20" fillId="6" borderId="0" applyNumberFormat="0" applyBorder="0" applyAlignment="0" applyProtection="0"/>
    <xf numFmtId="0" fontId="51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28" borderId="0" applyNumberFormat="0" applyBorder="0" applyAlignment="0" applyProtection="0"/>
    <xf numFmtId="0" fontId="21" fillId="6" borderId="0" applyNumberFormat="0" applyBorder="0" applyAlignment="0" applyProtection="0"/>
    <xf numFmtId="0" fontId="24" fillId="34" borderId="0" applyNumberFormat="0" applyFont="0" applyBorder="0" applyAlignment="0" applyProtection="0"/>
    <xf numFmtId="0" fontId="51" fillId="5" borderId="0" applyNumberFormat="0" applyBorder="0" applyAlignment="0" applyProtection="0"/>
    <xf numFmtId="0" fontId="21" fillId="6" borderId="0" applyNumberFormat="0" applyBorder="0" applyAlignment="0" applyProtection="0"/>
    <xf numFmtId="0" fontId="12" fillId="2" borderId="0" applyNumberFormat="0" applyBorder="0" applyAlignment="0" applyProtection="0"/>
    <xf numFmtId="0" fontId="54" fillId="23" borderId="0" applyNumberFormat="0" applyBorder="0" applyAlignment="0" applyProtection="0"/>
    <xf numFmtId="0" fontId="25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0" fillId="9" borderId="2" applyNumberFormat="0" applyFont="0" applyAlignment="0" applyProtection="0"/>
    <xf numFmtId="192" fontId="10" fillId="0" borderId="0">
      <alignment/>
      <protection/>
    </xf>
    <xf numFmtId="0" fontId="20" fillId="27" borderId="0" applyNumberFormat="0" applyBorder="0" applyAlignment="0" applyProtection="0"/>
    <xf numFmtId="0" fontId="12" fillId="2" borderId="0" applyNumberFormat="0" applyBorder="0" applyAlignment="0" applyProtection="0"/>
    <xf numFmtId="0" fontId="20" fillId="27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20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54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5" fillId="5" borderId="0" applyNumberFormat="0" applyBorder="0" applyAlignment="0" applyProtection="0"/>
    <xf numFmtId="0" fontId="86" fillId="3" borderId="0" applyNumberFormat="0" applyBorder="0" applyAlignment="0" applyProtection="0"/>
    <xf numFmtId="0" fontId="83" fillId="4" borderId="1" applyNumberFormat="0" applyAlignment="0" applyProtection="0"/>
    <xf numFmtId="0" fontId="25" fillId="3" borderId="0" applyNumberFormat="0" applyBorder="0" applyAlignment="0" applyProtection="0"/>
    <xf numFmtId="183" fontId="38" fillId="0" borderId="0" applyFill="0" applyBorder="0" applyAlignment="0">
      <protection/>
    </xf>
    <xf numFmtId="0" fontId="25" fillId="3" borderId="0" applyNumberFormat="0" applyBorder="0" applyAlignment="0" applyProtection="0"/>
    <xf numFmtId="0" fontId="73" fillId="15" borderId="7" applyNumberFormat="0" applyAlignment="0" applyProtection="0"/>
    <xf numFmtId="38" fontId="68" fillId="14" borderId="0" applyNumberFormat="0" applyBorder="0" applyAlignment="0" applyProtection="0"/>
    <xf numFmtId="0" fontId="76" fillId="0" borderId="14">
      <alignment horizontal="center"/>
      <protection/>
    </xf>
    <xf numFmtId="0" fontId="87" fillId="0" borderId="4" applyNumberFormat="0" applyFill="0" applyAlignment="0" applyProtection="0"/>
    <xf numFmtId="0" fontId="0" fillId="0" borderId="0" applyNumberForma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19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0" fontId="0" fillId="9" borderId="2" applyNumberFormat="0" applyFont="0" applyAlignment="0" applyProtection="0"/>
    <xf numFmtId="194" fontId="10" fillId="0" borderId="0" applyFont="0" applyFill="0" applyProtection="0">
      <alignment/>
    </xf>
    <xf numFmtId="0" fontId="3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9" borderId="2" applyNumberFormat="0" applyFont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Font="0" applyFill="0" applyBorder="0" applyAlignment="0" applyProtection="0"/>
    <xf numFmtId="191" fontId="71" fillId="0" borderId="0">
      <alignment/>
      <protection/>
    </xf>
    <xf numFmtId="187" fontId="10" fillId="0" borderId="0" applyFont="0" applyFill="0" applyBorder="0" applyAlignment="0" applyProtection="0"/>
    <xf numFmtId="0" fontId="51" fillId="5" borderId="0" applyNumberFormat="0" applyBorder="0" applyAlignment="0" applyProtection="0"/>
    <xf numFmtId="182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71" fillId="0" borderId="0">
      <alignment/>
      <protection/>
    </xf>
    <xf numFmtId="0" fontId="75" fillId="0" borderId="0" applyProtection="0">
      <alignment/>
    </xf>
    <xf numFmtId="0" fontId="26" fillId="5" borderId="0" applyNumberFormat="0" applyBorder="0" applyAlignment="0" applyProtection="0"/>
    <xf numFmtId="43" fontId="10" fillId="0" borderId="0" applyFont="0" applyFill="0" applyBorder="0" applyAlignment="0" applyProtection="0"/>
    <xf numFmtId="181" fontId="71" fillId="0" borderId="0">
      <alignment/>
      <protection/>
    </xf>
    <xf numFmtId="0" fontId="51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75" fillId="0" borderId="0" applyProtection="0">
      <alignment/>
    </xf>
    <xf numFmtId="0" fontId="9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82" fillId="0" borderId="0" applyNumberFormat="0" applyFill="0" applyBorder="0">
      <alignment horizontal="left" vertical="center"/>
      <protection/>
    </xf>
    <xf numFmtId="0" fontId="12" fillId="2" borderId="0" applyNumberFormat="0" applyBorder="0" applyAlignment="0" applyProtection="0"/>
    <xf numFmtId="0" fontId="44" fillId="17" borderId="0" applyNumberFormat="0" applyBorder="0" applyAlignment="0" applyProtection="0"/>
    <xf numFmtId="10" fontId="68" fillId="9" borderId="15" applyNumberFormat="0" applyBorder="0" applyAlignment="0" applyProtection="0"/>
    <xf numFmtId="0" fontId="0" fillId="0" borderId="0">
      <alignment/>
      <protection/>
    </xf>
    <xf numFmtId="0" fontId="82" fillId="0" borderId="0" applyNumberFormat="0" applyFill="0" applyBorder="0">
      <alignment horizontal="left" vertical="center"/>
      <protection/>
    </xf>
    <xf numFmtId="0" fontId="0" fillId="0" borderId="0">
      <alignment/>
      <protection/>
    </xf>
    <xf numFmtId="0" fontId="25" fillId="5" borderId="0" applyNumberFormat="0" applyBorder="0" applyAlignment="0" applyProtection="0"/>
    <xf numFmtId="0" fontId="0" fillId="0" borderId="0">
      <alignment/>
      <protection/>
    </xf>
    <xf numFmtId="0" fontId="82" fillId="0" borderId="0" applyNumberFormat="0" applyFill="0" applyBorder="0">
      <alignment horizontal="left" vertical="center"/>
      <protection/>
    </xf>
    <xf numFmtId="0" fontId="0" fillId="0" borderId="0" applyNumberFormat="0" applyFill="0" applyBorder="0" applyAlignment="0" applyProtection="0"/>
    <xf numFmtId="0" fontId="82" fillId="0" borderId="0" applyNumberFormat="0" applyFill="0" applyBorder="0">
      <alignment horizontal="left" vertical="center"/>
      <protection/>
    </xf>
    <xf numFmtId="0" fontId="90" fillId="0" borderId="16" applyNumberFormat="0" applyAlignment="0" applyProtection="0"/>
    <xf numFmtId="0" fontId="90" fillId="0" borderId="17">
      <alignment horizontal="left" vertical="center"/>
      <protection/>
    </xf>
    <xf numFmtId="0" fontId="92" fillId="0" borderId="0" applyProtection="0">
      <alignment/>
    </xf>
    <xf numFmtId="0" fontId="90" fillId="0" borderId="0" applyProtection="0">
      <alignment/>
    </xf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196" fontId="93" fillId="35" borderId="0">
      <alignment/>
      <protection/>
    </xf>
    <xf numFmtId="0" fontId="25" fillId="3" borderId="0" applyNumberFormat="0" applyBorder="0" applyAlignment="0" applyProtection="0"/>
    <xf numFmtId="0" fontId="94" fillId="0" borderId="8" applyNumberFormat="0" applyFill="0" applyAlignment="0" applyProtection="0"/>
    <xf numFmtId="9" fontId="74" fillId="0" borderId="0" applyFont="0" applyFill="0" applyBorder="0" applyAlignment="0" applyProtection="0"/>
    <xf numFmtId="196" fontId="95" fillId="36" borderId="0">
      <alignment/>
      <protection/>
    </xf>
    <xf numFmtId="40" fontId="24" fillId="0" borderId="0" applyFont="0" applyFill="0" applyBorder="0" applyAlignment="0" applyProtection="0"/>
    <xf numFmtId="0" fontId="0" fillId="0" borderId="0">
      <alignment/>
      <protection/>
    </xf>
    <xf numFmtId="177" fontId="1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71" fillId="0" borderId="0">
      <alignment/>
      <protection/>
    </xf>
    <xf numFmtId="37" fontId="96" fillId="0" borderId="0">
      <alignment/>
      <protection/>
    </xf>
    <xf numFmtId="0" fontId="44" fillId="17" borderId="0" applyNumberFormat="0" applyBorder="0" applyAlignment="0" applyProtection="0"/>
    <xf numFmtId="0" fontId="25" fillId="3" borderId="0" applyNumberFormat="0" applyBorder="0" applyAlignment="0" applyProtection="0"/>
    <xf numFmtId="0" fontId="97" fillId="0" borderId="0">
      <alignment/>
      <protection/>
    </xf>
    <xf numFmtId="0" fontId="45" fillId="32" borderId="0" applyNumberFormat="0" applyBorder="0" applyAlignment="0" applyProtection="0"/>
    <xf numFmtId="0" fontId="93" fillId="0" borderId="0">
      <alignment/>
      <protection/>
    </xf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31" fillId="2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10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24" fillId="0" borderId="0" applyFont="0" applyFill="0" applyBorder="0" applyAlignment="0" applyProtection="0"/>
    <xf numFmtId="3" fontId="98" fillId="0" borderId="0">
      <alignment/>
      <protection/>
    </xf>
    <xf numFmtId="0" fontId="18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33" borderId="11">
      <alignment/>
      <protection locked="0"/>
    </xf>
    <xf numFmtId="0" fontId="99" fillId="0" borderId="0">
      <alignment/>
      <protection/>
    </xf>
    <xf numFmtId="0" fontId="51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64" fillId="33" borderId="11">
      <alignment/>
      <protection locked="0"/>
    </xf>
    <xf numFmtId="0" fontId="0" fillId="0" borderId="0">
      <alignment/>
      <protection/>
    </xf>
    <xf numFmtId="0" fontId="100" fillId="0" borderId="0">
      <alignment horizontal="center" vertical="top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1" fillId="0" borderId="9" applyNumberFormat="0" applyFill="0" applyAlignment="0" applyProtection="0"/>
    <xf numFmtId="0" fontId="0" fillId="0" borderId="0" applyNumberFormat="0" applyFill="0" applyBorder="0" applyAlignment="0" applyProtection="0"/>
    <xf numFmtId="199" fontId="10" fillId="0" borderId="0" applyFont="0" applyFill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51" fillId="5" borderId="0" applyNumberFormat="0" applyBorder="0" applyAlignment="0" applyProtection="0"/>
    <xf numFmtId="0" fontId="102" fillId="0" borderId="0">
      <alignment/>
      <protection/>
    </xf>
    <xf numFmtId="200" fontId="10" fillId="0" borderId="0" applyFont="0" applyFill="0" applyBorder="0" applyAlignment="0" applyProtection="0"/>
    <xf numFmtId="0" fontId="12" fillId="2" borderId="0" applyNumberFormat="0" applyBorder="0" applyAlignment="0" applyProtection="0"/>
    <xf numFmtId="201" fontId="11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10" fillId="0" borderId="0" applyFont="0" applyFill="0" applyBorder="0" applyAlignment="0" applyProtection="0"/>
    <xf numFmtId="0" fontId="10" fillId="0" borderId="18" applyNumberFormat="0" applyFill="0" applyProtection="0">
      <alignment horizontal="right"/>
    </xf>
    <xf numFmtId="0" fontId="89" fillId="0" borderId="5" applyNumberFormat="0" applyFill="0" applyAlignment="0" applyProtection="0"/>
    <xf numFmtId="0" fontId="104" fillId="0" borderId="18" applyNumberFormat="0" applyFill="0" applyProtection="0">
      <alignment horizontal="center"/>
    </xf>
    <xf numFmtId="0" fontId="45" fillId="19" borderId="0" applyNumberFormat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5" borderId="0" applyNumberFormat="0" applyBorder="0" applyAlignment="0" applyProtection="0"/>
    <xf numFmtId="0" fontId="25" fillId="3" borderId="0" applyNumberFormat="0" applyBorder="0" applyAlignment="0" applyProtection="0"/>
    <xf numFmtId="0" fontId="45" fillId="19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51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1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3" fillId="19" borderId="0" applyNumberFormat="0" applyBorder="0" applyAlignment="0" applyProtection="0"/>
    <xf numFmtId="179" fontId="59" fillId="0" borderId="15">
      <alignment vertical="center"/>
      <protection locked="0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78" fillId="5" borderId="0" applyNumberFormat="0" applyBorder="0" applyAlignment="0" applyProtection="0"/>
    <xf numFmtId="0" fontId="12" fillId="19" borderId="0" applyNumberFormat="0" applyBorder="0" applyAlignment="0" applyProtection="0"/>
    <xf numFmtId="0" fontId="78" fillId="5" borderId="0" applyNumberFormat="0" applyBorder="0" applyAlignment="0" applyProtection="0"/>
    <xf numFmtId="0" fontId="25" fillId="3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44" fillId="17" borderId="0" applyNumberFormat="0" applyBorder="0" applyAlignment="0" applyProtection="0"/>
    <xf numFmtId="0" fontId="12" fillId="2" borderId="0" applyNumberFormat="0" applyBorder="0" applyAlignment="0" applyProtection="0"/>
    <xf numFmtId="0" fontId="44" fillId="17" borderId="0" applyNumberFormat="0" applyBorder="0" applyAlignment="0" applyProtection="0"/>
    <xf numFmtId="0" fontId="12" fillId="2" borderId="0" applyNumberFormat="0" applyBorder="0" applyAlignment="0" applyProtection="0"/>
    <xf numFmtId="0" fontId="44" fillId="17" borderId="0" applyNumberFormat="0" applyBorder="0" applyAlignment="0" applyProtection="0"/>
    <xf numFmtId="0" fontId="12" fillId="2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26" fillId="5" borderId="0" applyNumberFormat="0" applyBorder="0" applyAlignment="0" applyProtection="0"/>
    <xf numFmtId="0" fontId="106" fillId="0" borderId="9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2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203" fontId="10" fillId="0" borderId="10" applyFill="0" applyProtection="0">
      <alignment horizontal="right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2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19" borderId="0" applyNumberFormat="0" applyBorder="0" applyAlignment="0" applyProtection="0"/>
    <xf numFmtId="0" fontId="25" fillId="3" borderId="0" applyNumberFormat="0" applyBorder="0" applyAlignment="0" applyProtection="0"/>
    <xf numFmtId="0" fontId="4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8" fillId="3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59" fillId="0" borderId="15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/>
      <protection/>
    </xf>
    <xf numFmtId="0" fontId="108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0" fillId="0" borderId="0" applyFont="0" applyFill="0" applyBorder="0" applyAlignment="0" applyProtection="0"/>
    <xf numFmtId="0" fontId="0" fillId="0" borderId="0">
      <alignment/>
      <protection/>
    </xf>
    <xf numFmtId="41" fontId="20" fillId="0" borderId="0" applyFont="0" applyFill="0" applyBorder="0" applyAlignment="0" applyProtection="0"/>
    <xf numFmtId="0" fontId="0" fillId="0" borderId="0">
      <alignment/>
      <protection/>
    </xf>
    <xf numFmtId="41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7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31" fillId="2" borderId="0" applyNumberFormat="0" applyBorder="0" applyAlignment="0" applyProtection="0"/>
    <xf numFmtId="0" fontId="0" fillId="0" borderId="0">
      <alignment/>
      <protection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0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79" fontId="59" fillId="0" borderId="15">
      <alignment vertical="center"/>
      <protection locked="0"/>
    </xf>
    <xf numFmtId="0" fontId="53" fillId="19" borderId="0" applyNumberFormat="0" applyBorder="0" applyAlignment="0" applyProtection="0"/>
    <xf numFmtId="179" fontId="59" fillId="0" borderId="15">
      <alignment vertical="center"/>
      <protection locked="0"/>
    </xf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178" fontId="11" fillId="0" borderId="0" applyFont="0" applyFill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2" fillId="2" borderId="0" applyNumberFormat="0" applyBorder="0" applyAlignment="0" applyProtection="0"/>
    <xf numFmtId="0" fontId="53" fillId="19" borderId="0" applyNumberFormat="0" applyBorder="0" applyAlignment="0" applyProtection="0"/>
    <xf numFmtId="0" fontId="56" fillId="2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5" fillId="3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176" fontId="7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4" fillId="14" borderId="1" applyNumberFormat="0" applyAlignment="0" applyProtection="0"/>
    <xf numFmtId="0" fontId="79" fillId="15" borderId="7" applyNumberFormat="0" applyAlignment="0" applyProtection="0"/>
    <xf numFmtId="0" fontId="57" fillId="0" borderId="10" applyNumberFormat="0" applyFill="0" applyProtection="0">
      <alignment horizontal="left"/>
    </xf>
    <xf numFmtId="0" fontId="81" fillId="0" borderId="8" applyNumberFormat="0" applyFill="0" applyAlignment="0" applyProtection="0"/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184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56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0" fillId="0" borderId="18" applyNumberFormat="0" applyFill="0" applyProtection="0">
      <alignment horizontal="left"/>
    </xf>
    <xf numFmtId="0" fontId="111" fillId="18" borderId="0" applyNumberFormat="0" applyBorder="0" applyAlignment="0" applyProtection="0"/>
    <xf numFmtId="0" fontId="85" fillId="14" borderId="6" applyNumberFormat="0" applyAlignment="0" applyProtection="0"/>
    <xf numFmtId="1" fontId="10" fillId="0" borderId="10" applyFill="0" applyProtection="0">
      <alignment horizontal="center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1" fontId="59" fillId="0" borderId="15">
      <alignment vertical="center"/>
      <protection locked="0"/>
    </xf>
    <xf numFmtId="0" fontId="67" fillId="0" borderId="0">
      <alignment/>
      <protection/>
    </xf>
    <xf numFmtId="179" fontId="59" fillId="0" borderId="15">
      <alignment vertical="center"/>
      <protection locked="0"/>
    </xf>
    <xf numFmtId="179" fontId="59" fillId="0" borderId="15">
      <alignment vertical="center"/>
      <protection locked="0"/>
    </xf>
    <xf numFmtId="179" fontId="59" fillId="0" borderId="15">
      <alignment vertical="center"/>
      <protection locked="0"/>
    </xf>
    <xf numFmtId="179" fontId="59" fillId="0" borderId="15">
      <alignment vertical="center"/>
      <protection locked="0"/>
    </xf>
    <xf numFmtId="179" fontId="59" fillId="0" borderId="15">
      <alignment vertical="center"/>
      <protection locked="0"/>
    </xf>
    <xf numFmtId="0" fontId="30" fillId="0" borderId="0">
      <alignment/>
      <protection locked="0"/>
    </xf>
    <xf numFmtId="0" fontId="70" fillId="0" borderId="0">
      <alignment/>
      <protection/>
    </xf>
    <xf numFmtId="0" fontId="24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1414" applyFont="1" applyBorder="1" applyAlignment="1">
      <alignment horizontal="center" vertical="center" wrapText="1"/>
      <protection/>
    </xf>
    <xf numFmtId="205" fontId="2" fillId="0" borderId="15" xfId="1414" applyNumberFormat="1" applyFont="1" applyBorder="1" applyAlignment="1">
      <alignment horizontal="center" vertical="center" wrapText="1"/>
      <protection/>
    </xf>
    <xf numFmtId="206" fontId="2" fillId="0" borderId="15" xfId="1414" applyNumberFormat="1" applyFont="1" applyBorder="1" applyAlignment="1">
      <alignment horizontal="center" vertical="center" wrapText="1"/>
      <protection/>
    </xf>
    <xf numFmtId="207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06" fontId="8" fillId="0" borderId="15" xfId="0" applyNumberFormat="1" applyFont="1" applyBorder="1" applyAlignment="1">
      <alignment horizontal="center" vertical="center" wrapText="1"/>
    </xf>
    <xf numFmtId="207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5" xfId="1414" applyFont="1" applyBorder="1" applyAlignment="1">
      <alignment horizontal="center" vertical="center"/>
      <protection/>
    </xf>
    <xf numFmtId="205" fontId="2" fillId="0" borderId="15" xfId="1414" applyNumberFormat="1" applyFont="1" applyBorder="1" applyAlignment="1">
      <alignment horizontal="center" vertical="center"/>
      <protection/>
    </xf>
    <xf numFmtId="206" fontId="2" fillId="0" borderId="15" xfId="1414" applyNumberFormat="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07" fontId="2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06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07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07" fontId="2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07" fontId="2" fillId="0" borderId="11" xfId="0" applyNumberFormat="1" applyFont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05" fontId="2" fillId="0" borderId="14" xfId="1414" applyNumberFormat="1" applyFont="1" applyBorder="1" applyAlignment="1">
      <alignment horizontal="center" vertical="center"/>
      <protection/>
    </xf>
    <xf numFmtId="206" fontId="2" fillId="0" borderId="14" xfId="1414" applyNumberFormat="1" applyFont="1" applyBorder="1" applyAlignment="1">
      <alignment horizontal="center" vertical="center"/>
      <protection/>
    </xf>
    <xf numFmtId="205" fontId="2" fillId="0" borderId="17" xfId="1414" applyNumberFormat="1" applyFont="1" applyBorder="1" applyAlignment="1">
      <alignment horizontal="center" vertical="center"/>
      <protection/>
    </xf>
    <xf numFmtId="206" fontId="2" fillId="0" borderId="17" xfId="1414" applyNumberFormat="1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205" fontId="2" fillId="0" borderId="18" xfId="1414" applyNumberFormat="1" applyFont="1" applyBorder="1" applyAlignment="1">
      <alignment horizontal="center" vertical="center"/>
      <protection/>
    </xf>
    <xf numFmtId="206" fontId="2" fillId="0" borderId="18" xfId="1414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5" fontId="2" fillId="0" borderId="11" xfId="1414" applyNumberFormat="1" applyFont="1" applyBorder="1" applyAlignment="1">
      <alignment horizontal="center" vertical="center"/>
      <protection/>
    </xf>
    <xf numFmtId="206" fontId="2" fillId="0" borderId="11" xfId="1414" applyNumberFormat="1" applyFont="1" applyBorder="1" applyAlignment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06" fontId="2" fillId="0" borderId="14" xfId="0" applyNumberFormat="1" applyFont="1" applyBorder="1" applyAlignment="1">
      <alignment vertical="center"/>
    </xf>
    <xf numFmtId="206" fontId="2" fillId="0" borderId="17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206" fontId="2" fillId="0" borderId="18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206" fontId="2" fillId="0" borderId="11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1771">
    <cellStyle name="Normal" xfId="0"/>
    <cellStyle name="好_~5676413 2" xfId="15"/>
    <cellStyle name="好_高中教师人数（教育厅1.6日提供） 2" xfId="16"/>
    <cellStyle name="好_银行账户情况表_2010年12月 2" xfId="17"/>
    <cellStyle name="Currency [0]" xfId="18"/>
    <cellStyle name="常规 39" xfId="19"/>
    <cellStyle name="常规 44" xfId="20"/>
    <cellStyle name="Currency" xfId="21"/>
    <cellStyle name="_ET_STYLE_NoName_00__集团-五公司-200802_5" xfId="22"/>
    <cellStyle name="差_2009年一般性转移支付标准工资_奖励补助测算5.23新 3" xfId="23"/>
    <cellStyle name="输入" xfId="24"/>
    <cellStyle name="20% - 强调文字颜色 3" xfId="25"/>
    <cellStyle name="差_2006年在职人员情况 3" xfId="26"/>
    <cellStyle name="args.style" xfId="27"/>
    <cellStyle name="Accent2 - 40%" xfId="28"/>
    <cellStyle name="Comma [0]" xfId="29"/>
    <cellStyle name="差_11大理 2" xfId="30"/>
    <cellStyle name="gcd 4" xfId="31"/>
    <cellStyle name="Normal 2 7" xfId="32"/>
    <cellStyle name="差" xfId="33"/>
    <cellStyle name="Comma 3 6" xfId="34"/>
    <cellStyle name="常规 26 2" xfId="35"/>
    <cellStyle name="常规 31 2" xfId="36"/>
    <cellStyle name="40% - 强调文字颜色 3" xfId="37"/>
    <cellStyle name="差_2006年水利统计指标统计表 2" xfId="38"/>
    <cellStyle name="Comma" xfId="39"/>
    <cellStyle name="60% - 强调文字颜色 3" xfId="40"/>
    <cellStyle name="Accent2 - 60%" xfId="41"/>
    <cellStyle name="Hyperlink" xfId="42"/>
    <cellStyle name="Percent 2 5" xfId="43"/>
    <cellStyle name="Percent" xfId="44"/>
    <cellStyle name="Followed Hyperlink" xfId="45"/>
    <cellStyle name="好_县公司 4" xfId="46"/>
    <cellStyle name="差_地方配套按人均增幅控制8.30xl 2" xfId="47"/>
    <cellStyle name="_ET_STYLE_NoName_00__Sheet3" xfId="48"/>
    <cellStyle name="注释" xfId="49"/>
    <cellStyle name="60% - 强调文字颜色 2" xfId="50"/>
    <cellStyle name="Comma 2" xfId="51"/>
    <cellStyle name="差_2006年分析表" xfId="52"/>
    <cellStyle name="差_教师绩效工资测算表（离退休按各地上报数测算）2009年1月1日" xfId="53"/>
    <cellStyle name="差_奖励补助测算5.22测试 4" xfId="54"/>
    <cellStyle name="差_2007年政法部门业务指标" xfId="55"/>
    <cellStyle name="标题 4" xfId="56"/>
    <cellStyle name="警告文本" xfId="57"/>
    <cellStyle name="常规 6 5" xfId="58"/>
    <cellStyle name="差_1110洱源县 3" xfId="59"/>
    <cellStyle name="标题" xfId="60"/>
    <cellStyle name="解释性文本" xfId="61"/>
    <cellStyle name="百分比 4" xfId="62"/>
    <cellStyle name="标题 1" xfId="63"/>
    <cellStyle name="标题 2" xfId="64"/>
    <cellStyle name="Accent1_Book1" xfId="65"/>
    <cellStyle name="60% - 强调文字颜色 1" xfId="66"/>
    <cellStyle name="标题 3" xfId="67"/>
    <cellStyle name="60% - 强调文字颜色 4" xfId="68"/>
    <cellStyle name="输出" xfId="69"/>
    <cellStyle name="好_奖励补助测算5.22测试 3" xfId="70"/>
    <cellStyle name="差_2009年一般性转移支付标准工资 2" xfId="71"/>
    <cellStyle name="Input" xfId="72"/>
    <cellStyle name="计算" xfId="73"/>
    <cellStyle name="_ET_STYLE_NoName_00__县公司" xfId="74"/>
    <cellStyle name="40% - 强调文字颜色 4 2" xfId="75"/>
    <cellStyle name="检查单元格" xfId="76"/>
    <cellStyle name="20% - 强调文字颜色 6" xfId="77"/>
    <cellStyle name="强调文字颜色 2" xfId="78"/>
    <cellStyle name="常规 2 2 2 5" xfId="79"/>
    <cellStyle name="常规 42 5" xfId="80"/>
    <cellStyle name="常规 37 5" xfId="81"/>
    <cellStyle name="Currency [0]" xfId="82"/>
    <cellStyle name="链接单元格" xfId="83"/>
    <cellStyle name="差_530623_2006年县级财政报表附表 4" xfId="84"/>
    <cellStyle name="汇总" xfId="85"/>
    <cellStyle name="差_Book2" xfId="86"/>
    <cellStyle name="?鹎%U龡&amp;H?_x0008__x001C__x001C_?_x0007__x0001__x0001_ 8" xfId="87"/>
    <cellStyle name="好" xfId="88"/>
    <cellStyle name="差_2009年一般性转移支付标准工资_奖励补助测算7.25 4" xfId="89"/>
    <cellStyle name="_Book1_5" xfId="90"/>
    <cellStyle name="Heading 3" xfId="91"/>
    <cellStyle name="适中" xfId="92"/>
    <cellStyle name="20% - 强调文字颜色 5" xfId="93"/>
    <cellStyle name="强调文字颜色 1" xfId="94"/>
    <cellStyle name="常规 2 2 2 4" xfId="95"/>
    <cellStyle name="20% - 强调文字颜色 1" xfId="96"/>
    <cellStyle name="40% - 强调文字颜色 1" xfId="97"/>
    <cellStyle name="常规 2 6 8" xfId="98"/>
    <cellStyle name="Comma 3 4" xfId="99"/>
    <cellStyle name="标题 5 4" xfId="100"/>
    <cellStyle name="20% - 强调文字颜色 2" xfId="101"/>
    <cellStyle name="40% - 强调文字颜色 2" xfId="102"/>
    <cellStyle name="常规 2 6 9" xfId="103"/>
    <cellStyle name="Comma 3 5" xfId="104"/>
    <cellStyle name="强调文字颜色 3" xfId="105"/>
    <cellStyle name="常规 2 2 2 6" xfId="106"/>
    <cellStyle name="千位分隔[0] 2" xfId="107"/>
    <cellStyle name="Accent2 - 40% 2" xfId="108"/>
    <cellStyle name="强调文字颜色 4" xfId="109"/>
    <cellStyle name="常规 2 2 2 7" xfId="110"/>
    <cellStyle name="Accent2 - 40% 3" xfId="111"/>
    <cellStyle name="PSChar" xfId="112"/>
    <cellStyle name="20% - 强调文字颜色 4" xfId="113"/>
    <cellStyle name="40% - 强调文字颜色 4" xfId="114"/>
    <cellStyle name="常规 31 3" xfId="115"/>
    <cellStyle name="常规 26 3" xfId="116"/>
    <cellStyle name="Comma 3 7" xfId="117"/>
    <cellStyle name="强调文字颜色 5" xfId="118"/>
    <cellStyle name="常规 2 2 2 8" xfId="119"/>
    <cellStyle name="Accent2 - 40% 4" xfId="120"/>
    <cellStyle name="40% - 强调文字颜色 5" xfId="121"/>
    <cellStyle name="常规 31 4" xfId="122"/>
    <cellStyle name="常规 26 4" xfId="123"/>
    <cellStyle name="Comma 3 8" xfId="124"/>
    <cellStyle name="差_2006年全省财力计算表（中央、决算）" xfId="125"/>
    <cellStyle name="60% - 强调文字颜色 5" xfId="126"/>
    <cellStyle name="强调文字颜色 6" xfId="127"/>
    <cellStyle name="常规 2 2 2 9" xfId="128"/>
    <cellStyle name="_弱电系统设备配置报价清单" xfId="129"/>
    <cellStyle name="0,0&#13;&#10;NA&#13;&#10;" xfId="130"/>
    <cellStyle name="40% - 强调文字颜色 6" xfId="131"/>
    <cellStyle name="常规 31 5" xfId="132"/>
    <cellStyle name="常规 26 5" xfId="133"/>
    <cellStyle name="Comma 3 9" xfId="134"/>
    <cellStyle name="60% - 强调文字颜色 6" xfId="135"/>
    <cellStyle name="差_2009年一般性转移支付标准工资_奖励补助测算7.25 (version 1) (version 1) 2" xfId="136"/>
    <cellStyle name="?鹎%U龡&amp;H?_x0008__x001C__x001C_?_x0007__x0001__x0001_ 6" xfId="137"/>
    <cellStyle name="_Book1_1" xfId="138"/>
    <cellStyle name="_20100326高清市院遂宁检察院1080P配置清单26日改" xfId="139"/>
    <cellStyle name="?鹎%U龡&amp;H?_x0008__x001C__x001C_?_x0007__x0001__x0001_ 7" xfId="140"/>
    <cellStyle name="常规 49 6" xfId="141"/>
    <cellStyle name="?鹎%U龡&amp;H?_x0008__x001C__x001C_?_x0007__x0001__x0001_ 2" xfId="142"/>
    <cellStyle name="?鹎%U龡&amp;H?_x0008__x001C__x001C_?_x0007__x0001__x0001_" xfId="143"/>
    <cellStyle name="Accent5 - 40% 4" xfId="144"/>
    <cellStyle name="_2010年各单位清算索赔计划-年底" xfId="145"/>
    <cellStyle name="好_下半年禁毒办案经费分配2544.3万元" xfId="146"/>
    <cellStyle name="40% - 强调文字颜色 6 2" xfId="147"/>
    <cellStyle name="差_03昭通" xfId="148"/>
    <cellStyle name="常规 49 7" xfId="149"/>
    <cellStyle name="?鹎%U龡&amp;H?_x0008__x001C__x001C_?_x0007__x0001__x0001_ 3" xfId="150"/>
    <cellStyle name="常规 49 8" xfId="151"/>
    <cellStyle name="?鹎%U龡&amp;H?_x0008__x001C__x001C_?_x0007__x0001__x0001_ 4" xfId="152"/>
    <cellStyle name="常规 49 9" xfId="153"/>
    <cellStyle name="?鹎%U龡&amp;H?_x0008__x001C__x001C_?_x0007__x0001__x0001_ 5" xfId="154"/>
    <cellStyle name="Accent5_Book1" xfId="155"/>
    <cellStyle name="?鹎%U龡&amp;H?_x0008__x001C__x001C_?_x0007__x0001__x0001_ 9" xfId="156"/>
    <cellStyle name="常规 2 7 2" xfId="157"/>
    <cellStyle name="_Book1" xfId="158"/>
    <cellStyle name="Percent 2 4" xfId="159"/>
    <cellStyle name="_Book1_2" xfId="160"/>
    <cellStyle name="Accent2 - 20%" xfId="161"/>
    <cellStyle name="_Book1_3" xfId="162"/>
    <cellStyle name="Heading 1" xfId="163"/>
    <cellStyle name="差_2009年一般性转移支付标准工资_不用软件计算9.1不考虑经费管理评价xl 2" xfId="164"/>
    <cellStyle name="_Book1_4" xfId="165"/>
    <cellStyle name="20% - 强调文字颜色 3 2" xfId="166"/>
    <cellStyle name="Heading 2" xfId="167"/>
    <cellStyle name="常规 34 4" xfId="168"/>
    <cellStyle name="常规 29 4" xfId="169"/>
    <cellStyle name="_ET_STYLE_NoName_00_" xfId="170"/>
    <cellStyle name="_ET_STYLE_NoName_00__Book1" xfId="171"/>
    <cellStyle name="好_基础数据分析 4" xfId="172"/>
    <cellStyle name="Comma [0] 2 3" xfId="173"/>
    <cellStyle name="_ET_STYLE_NoName_00__Book1_1" xfId="174"/>
    <cellStyle name="Accent5 - 60% 3" xfId="175"/>
    <cellStyle name="_ET_STYLE_NoName_00__Book1_1_县公司" xfId="176"/>
    <cellStyle name="Accent4 - 40% 4" xfId="177"/>
    <cellStyle name="_ET_STYLE_NoName_00__Book1_1_银行账户情况表_2010年12月" xfId="178"/>
    <cellStyle name="_ET_STYLE_NoName_00__Book1_2" xfId="179"/>
    <cellStyle name="Accent5 - 20%" xfId="180"/>
    <cellStyle name="Accent5 - 60% 4" xfId="181"/>
    <cellStyle name="_ET_STYLE_NoName_00__Book1_县公司" xfId="182"/>
    <cellStyle name="常规 3 9" xfId="183"/>
    <cellStyle name="Dezimal [0]_laroux" xfId="184"/>
    <cellStyle name="_ET_STYLE_NoName_00__Book1_银行账户情况表_2010年12月" xfId="185"/>
    <cellStyle name="差_2007年检察院案件数 2" xfId="186"/>
    <cellStyle name="_ET_STYLE_NoName_00__集团-五公司-200802" xfId="187"/>
    <cellStyle name="差_05玉溪 3" xfId="188"/>
    <cellStyle name="_ET_STYLE_NoName_00__集团-五公司-200802_1" xfId="189"/>
    <cellStyle name="差_0502通海县" xfId="190"/>
    <cellStyle name="_ET_STYLE_NoName_00__集团-五公司-200802_10" xfId="191"/>
    <cellStyle name="差_2006年水利统计指标统计表 4" xfId="192"/>
    <cellStyle name="_ET_STYLE_NoName_00__集团-五公司-200802_11" xfId="193"/>
    <cellStyle name="常规 7 6" xfId="194"/>
    <cellStyle name="Output" xfId="195"/>
    <cellStyle name="_ET_STYLE_NoName_00__集团-五公司-200802_12" xfId="196"/>
    <cellStyle name="_ET_STYLE_NoName_00__集团-五公司-200802_2" xfId="197"/>
    <cellStyle name="_ET_STYLE_NoName_00__集团-五公司-200802_3" xfId="198"/>
    <cellStyle name="_ET_STYLE_NoName_00__集团-五公司-200802_4" xfId="199"/>
    <cellStyle name="_ET_STYLE_NoName_00__集团-五公司-200802_6" xfId="200"/>
    <cellStyle name="_ET_STYLE_NoName_00__集团-五公司-200802_7" xfId="201"/>
    <cellStyle name="常规 2 2 6" xfId="202"/>
    <cellStyle name="百分比 4 2" xfId="203"/>
    <cellStyle name="标题 1 2" xfId="204"/>
    <cellStyle name="_ET_STYLE_NoName_00__集团-五公司-200802_8" xfId="205"/>
    <cellStyle name="_ET_STYLE_NoName_00__中铁五局2011年一标" xfId="206"/>
    <cellStyle name="Accent3 - 20% 2" xfId="207"/>
    <cellStyle name="常规 2 2 7" xfId="208"/>
    <cellStyle name="百分比 4 3" xfId="209"/>
    <cellStyle name="_ET_STYLE_NoName_00__集团-五公司-200802_9" xfId="210"/>
    <cellStyle name="Accent3 - 20% 3" xfId="211"/>
    <cellStyle name="常规 2 2 8" xfId="212"/>
    <cellStyle name="百分比 4 4" xfId="213"/>
    <cellStyle name="好_指标四 3" xfId="214"/>
    <cellStyle name="差_2、土地面积、人口、粮食产量基本情况 2" xfId="215"/>
    <cellStyle name="差_奖励补助测算7.25 (version 1) (version 1)" xfId="216"/>
    <cellStyle name="_ET_STYLE_NoName_00__建行" xfId="217"/>
    <cellStyle name="_ET_STYLE_NoName_00__银行账户情况表_2010年12月" xfId="218"/>
    <cellStyle name="Accent6 - 20%" xfId="219"/>
    <cellStyle name="Percent 3 4" xfId="220"/>
    <cellStyle name="_ET_STYLE_NoName_00__云南水利电力有限公司" xfId="221"/>
    <cellStyle name="_Sheet1" xfId="222"/>
    <cellStyle name="常规 10" xfId="223"/>
    <cellStyle name="Good" xfId="224"/>
    <cellStyle name="_本部汇总" xfId="225"/>
    <cellStyle name="差_2007年人员分部门统计表 3" xfId="226"/>
    <cellStyle name="常规 2 11 9" xfId="227"/>
    <cellStyle name="_南方电网" xfId="228"/>
    <cellStyle name="差_05玉溪 4" xfId="229"/>
    <cellStyle name="差_0605石屏县" xfId="230"/>
    <cellStyle name="20% - Accent1" xfId="231"/>
    <cellStyle name="Accent1 - 20%" xfId="232"/>
    <cellStyle name="20% - Accent2" xfId="233"/>
    <cellStyle name="20% - Accent3" xfId="234"/>
    <cellStyle name="20% - Accent4" xfId="235"/>
    <cellStyle name="Accent6 - 60% 2" xfId="236"/>
    <cellStyle name="20% - Accent5" xfId="237"/>
    <cellStyle name="Accent6 - 60% 3" xfId="238"/>
    <cellStyle name="20% - Accent6" xfId="239"/>
    <cellStyle name="Accent6 - 60% 4" xfId="240"/>
    <cellStyle name="20% - 强调文字颜色 1 2" xfId="241"/>
    <cellStyle name="20% - 强调文字颜色 2 2" xfId="242"/>
    <cellStyle name="20% - 强调文字颜色 4 2" xfId="243"/>
    <cellStyle name="Mon閠aire_!!!GO" xfId="244"/>
    <cellStyle name="20% - 强调文字颜色 5 2" xfId="245"/>
    <cellStyle name="gcd 6" xfId="246"/>
    <cellStyle name="差_11大理 4" xfId="247"/>
    <cellStyle name="好_2007年人员分部门统计表 4" xfId="248"/>
    <cellStyle name="20% - 强调文字颜色 6 2" xfId="249"/>
    <cellStyle name="好_汇总-县级财政报表附表 2" xfId="250"/>
    <cellStyle name="40% - Accent1" xfId="251"/>
    <cellStyle name="常规 22 5" xfId="252"/>
    <cellStyle name="常规 17 5" xfId="253"/>
    <cellStyle name="百分比 4 9" xfId="254"/>
    <cellStyle name="好_汇总-县级财政报表附表 3" xfId="255"/>
    <cellStyle name="40% - Accent2" xfId="256"/>
    <cellStyle name="好_汇总-县级财政报表附表 4" xfId="257"/>
    <cellStyle name="40% - Accent3" xfId="258"/>
    <cellStyle name="40% - Accent4" xfId="259"/>
    <cellStyle name="Normal - Style1" xfId="260"/>
    <cellStyle name="警告文本 2" xfId="261"/>
    <cellStyle name="40% - Accent5" xfId="262"/>
    <cellStyle name="后继超级链接 9" xfId="263"/>
    <cellStyle name="Black" xfId="264"/>
    <cellStyle name="40% - Accent6" xfId="265"/>
    <cellStyle name="40% - 强调文字颜色 1 2" xfId="266"/>
    <cellStyle name="Note 8" xfId="267"/>
    <cellStyle name="40% - 强调文字颜色 2 2" xfId="268"/>
    <cellStyle name="40% - 强调文字颜色 3 2" xfId="269"/>
    <cellStyle name="好_Book1_县公司" xfId="270"/>
    <cellStyle name="好_2006年分析表" xfId="271"/>
    <cellStyle name="40% - 强调文字颜色 5 2" xfId="272"/>
    <cellStyle name="60% - Accent1" xfId="273"/>
    <cellStyle name="60% - Accent2" xfId="274"/>
    <cellStyle name="Title 2" xfId="275"/>
    <cellStyle name="部门" xfId="276"/>
    <cellStyle name="60% - Accent3" xfId="277"/>
    <cellStyle name="Accent4_Book1" xfId="278"/>
    <cellStyle name="Title 3" xfId="279"/>
    <cellStyle name="差_~5676413 2" xfId="280"/>
    <cellStyle name="60% - Accent4" xfId="281"/>
    <cellStyle name="per.style" xfId="282"/>
    <cellStyle name="PSInt" xfId="283"/>
    <cellStyle name="Title 4" xfId="284"/>
    <cellStyle name="Hyperlink_AheadBehind.xls Chart 23" xfId="285"/>
    <cellStyle name="差_~5676413 3" xfId="286"/>
    <cellStyle name="强调文字颜色 4 2" xfId="287"/>
    <cellStyle name="60% - Accent5" xfId="288"/>
    <cellStyle name="差_~5676413 4" xfId="289"/>
    <cellStyle name="60% - Accent6" xfId="290"/>
    <cellStyle name="好_检验表" xfId="291"/>
    <cellStyle name="t" xfId="292"/>
    <cellStyle name="60% - 强调文字颜色 1 2" xfId="293"/>
    <cellStyle name="Heading 4" xfId="294"/>
    <cellStyle name="60% - 强调文字颜色 2 2" xfId="295"/>
    <cellStyle name="60% - 强调文字颜色 3 2" xfId="296"/>
    <cellStyle name="gcd 8" xfId="297"/>
    <cellStyle name="好_2009年一般性转移支付标准工资_地方配套按人均增幅控制8.30一般预算平均增幅、人均可用财力平均增幅两次控制、社会治安系数调整、案件数调整xl 4" xfId="298"/>
    <cellStyle name="60% - 强调文字颜色 4 2" xfId="299"/>
    <cellStyle name="Accent6_Book1" xfId="300"/>
    <cellStyle name="Neutral" xfId="301"/>
    <cellStyle name="60% - 强调文字颜色 5 2" xfId="302"/>
    <cellStyle name="差_2006年全省财力计算表（中央、决算） 2" xfId="303"/>
    <cellStyle name="60% - 强调文字颜色 6 2" xfId="304"/>
    <cellStyle name="6mal" xfId="305"/>
    <cellStyle name="常规 10 6" xfId="306"/>
    <cellStyle name="Accent1" xfId="307"/>
    <cellStyle name="Note 9" xfId="308"/>
    <cellStyle name="Accent1 - 20% 2" xfId="309"/>
    <cellStyle name="Accent1 - 20% 3" xfId="310"/>
    <cellStyle name="Accent1 - 20% 4" xfId="311"/>
    <cellStyle name="Accent1 - 40%" xfId="312"/>
    <cellStyle name="差_2006年基础数据" xfId="313"/>
    <cellStyle name="Accent1 - 40% 2" xfId="314"/>
    <cellStyle name="差_2006年基础数据 2" xfId="315"/>
    <cellStyle name="Accent1 - 40% 3" xfId="316"/>
    <cellStyle name="差_2006年基础数据 3" xfId="317"/>
    <cellStyle name="PSDate" xfId="318"/>
    <cellStyle name="Accent1 - 40% 4" xfId="319"/>
    <cellStyle name="差_2006年基础数据 4" xfId="320"/>
    <cellStyle name="Accent1 - 60%" xfId="321"/>
    <cellStyle name="Accent1 - 60% 2" xfId="322"/>
    <cellStyle name="Accent3 - 20% 4" xfId="323"/>
    <cellStyle name="常规 2 2 9" xfId="324"/>
    <cellStyle name="百分比 4 5" xfId="325"/>
    <cellStyle name="钎霖_4岿角利" xfId="326"/>
    <cellStyle name="好_指标四 4" xfId="327"/>
    <cellStyle name="差_2、土地面积、人口、粮食产量基本情况 3" xfId="328"/>
    <cellStyle name="Accent1 - 60% 3" xfId="329"/>
    <cellStyle name="常规 22 2" xfId="330"/>
    <cellStyle name="常规 17 2" xfId="331"/>
    <cellStyle name="百分比 4 6" xfId="332"/>
    <cellStyle name="差_2、土地面积、人口、粮食产量基本情况 4" xfId="333"/>
    <cellStyle name="Accent1 - 60% 4" xfId="334"/>
    <cellStyle name="常规 22 3" xfId="335"/>
    <cellStyle name="常规 17 3" xfId="336"/>
    <cellStyle name="差_云南水利电力有限公司" xfId="337"/>
    <cellStyle name="百分比 4 7" xfId="338"/>
    <cellStyle name="常规 10 7" xfId="339"/>
    <cellStyle name="Accent2" xfId="340"/>
    <cellStyle name="Accent2 - 20% 2" xfId="341"/>
    <cellStyle name="常规 2 12 2" xfId="342"/>
    <cellStyle name="Accent2 - 20% 3" xfId="343"/>
    <cellStyle name="常规 2 12 3" xfId="344"/>
    <cellStyle name="Accent2 - 20% 4" xfId="345"/>
    <cellStyle name="Accent2 - 60% 2" xfId="346"/>
    <cellStyle name="Accent4 - 20% 4" xfId="347"/>
    <cellStyle name="Accent2 - 60% 3" xfId="348"/>
    <cellStyle name="Accent2 - 60% 4" xfId="349"/>
    <cellStyle name="Accent2_Book1" xfId="350"/>
    <cellStyle name="好_2009年一般性转移支付标准工资_奖励补助测算5.22测试 2" xfId="351"/>
    <cellStyle name="常规 10 8" xfId="352"/>
    <cellStyle name="Accent3" xfId="353"/>
    <cellStyle name="差_2007年检察院案件数" xfId="354"/>
    <cellStyle name="Accent3 - 20%" xfId="355"/>
    <cellStyle name="Milliers_!!!GO" xfId="356"/>
    <cellStyle name="Accent3 - 40%" xfId="357"/>
    <cellStyle name="Mon閠aire [0]_!!!GO" xfId="358"/>
    <cellStyle name="Accent3 - 40% 2" xfId="359"/>
    <cellStyle name="Accent3 - 40% 3" xfId="360"/>
    <cellStyle name="差_地方配套按人均增幅控制8.31（调整结案率后）xl 4" xfId="361"/>
    <cellStyle name="Accent4 - 60%" xfId="362"/>
    <cellStyle name="捠壿 [0.00]_Region Orders (2)" xfId="363"/>
    <cellStyle name="Accent3 - 40% 4" xfId="364"/>
    <cellStyle name="Calculation" xfId="365"/>
    <cellStyle name="PSHeading" xfId="366"/>
    <cellStyle name="好_2009年一般性转移支付标准工资_~4190974" xfId="367"/>
    <cellStyle name="Accent3 - 60%" xfId="368"/>
    <cellStyle name="好_2009年一般性转移支付标准工资_~4190974 2" xfId="369"/>
    <cellStyle name="Accent3 - 60% 2" xfId="370"/>
    <cellStyle name="Accent5 - 20% 4" xfId="371"/>
    <cellStyle name="好_2009年一般性转移支付标准工资_~4190974 3" xfId="372"/>
    <cellStyle name="Accent3 - 60% 3" xfId="373"/>
    <cellStyle name="好_2009年一般性转移支付标准工资_~4190974 4" xfId="374"/>
    <cellStyle name="Accent3 - 60% 4" xfId="375"/>
    <cellStyle name="Accent3_Book1" xfId="376"/>
    <cellStyle name="好_2009年一般性转移支付标准工资_奖励补助测算5.22测试 3" xfId="377"/>
    <cellStyle name="常规 10 9" xfId="378"/>
    <cellStyle name="Accent4" xfId="379"/>
    <cellStyle name="常规 9 5" xfId="380"/>
    <cellStyle name="Border" xfId="381"/>
    <cellStyle name="差_Book1_县公司 3" xfId="382"/>
    <cellStyle name="Accent4 - 20%" xfId="383"/>
    <cellStyle name="常规 2 7 9" xfId="384"/>
    <cellStyle name="Comma 4 5" xfId="385"/>
    <cellStyle name="Accent4 - 20% 2" xfId="386"/>
    <cellStyle name="Accent4 - 20% 3" xfId="387"/>
    <cellStyle name="差_1003牟定县" xfId="388"/>
    <cellStyle name="Accent4 - 40%" xfId="389"/>
    <cellStyle name="差_00省级(打印) 3" xfId="390"/>
    <cellStyle name="Accent4 - 40% 2" xfId="391"/>
    <cellStyle name="Accent6 - 40%" xfId="392"/>
    <cellStyle name="Accent4 - 40% 3" xfId="393"/>
    <cellStyle name="Accent4 - 60% 2" xfId="394"/>
    <cellStyle name="Accent6 - 20% 4" xfId="395"/>
    <cellStyle name="Accent4 - 60% 3" xfId="396"/>
    <cellStyle name="PSSpacer" xfId="397"/>
    <cellStyle name="差_00省级(打印)" xfId="398"/>
    <cellStyle name="Accent4 - 60% 4" xfId="399"/>
    <cellStyle name="好_2009年一般性转移支付标准工资_奖励补助测算5.22测试 4" xfId="400"/>
    <cellStyle name="Accent5" xfId="401"/>
    <cellStyle name="差_义务教育阶段教职工人数（教育厅提供最终）" xfId="402"/>
    <cellStyle name="Accent5 - 20% 2" xfId="403"/>
    <cellStyle name="Accent5 - 20% 3" xfId="404"/>
    <cellStyle name="注释 2 6" xfId="405"/>
    <cellStyle name="comma-d" xfId="406"/>
    <cellStyle name="Accent5 - 40%" xfId="407"/>
    <cellStyle name="好_1003牟定县 3" xfId="408"/>
    <cellStyle name="Accent5 - 40% 2" xfId="409"/>
    <cellStyle name="gcd 9" xfId="410"/>
    <cellStyle name="好_1003牟定县 4" xfId="411"/>
    <cellStyle name="Accent5 - 40% 3" xfId="412"/>
    <cellStyle name="Accent5 - 60%" xfId="413"/>
    <cellStyle name="Accent5 - 60% 2" xfId="414"/>
    <cellStyle name="Accent6" xfId="415"/>
    <cellStyle name="Accent6 - 20% 2" xfId="416"/>
    <cellStyle name="Accent6 - 20% 3" xfId="417"/>
    <cellStyle name="Accent6 - 40% 2" xfId="418"/>
    <cellStyle name="Accent6 - 40% 3" xfId="419"/>
    <cellStyle name="Accent6 - 40% 4" xfId="420"/>
    <cellStyle name="Title" xfId="421"/>
    <cellStyle name="Accent6 - 60%" xfId="422"/>
    <cellStyle name="差_1110洱源县 4" xfId="423"/>
    <cellStyle name="Bad" xfId="424"/>
    <cellStyle name="Input_Book1" xfId="425"/>
    <cellStyle name="差_2009年一般性转移支付标准工资 4" xfId="426"/>
    <cellStyle name="Calc Currency (0)" xfId="427"/>
    <cellStyle name="差_奖励补助测算7.25 (version 1) (version 1) 2" xfId="428"/>
    <cellStyle name="Check Cell" xfId="429"/>
    <cellStyle name="Grey" xfId="430"/>
    <cellStyle name="Column_Title" xfId="431"/>
    <cellStyle name="标题 2 2" xfId="432"/>
    <cellStyle name="常规 3 6" xfId="433"/>
    <cellStyle name="Comma [0]" xfId="434"/>
    <cellStyle name="Comma [0] 2" xfId="435"/>
    <cellStyle name="后继超链接" xfId="436"/>
    <cellStyle name="好_基础数据分析 3" xfId="437"/>
    <cellStyle name="Comma [0] 2 2" xfId="438"/>
    <cellStyle name="Comma [0] 2 4" xfId="439"/>
    <cellStyle name="Comma [0] 2 5" xfId="440"/>
    <cellStyle name="百分比 2 2" xfId="441"/>
    <cellStyle name="好_云南省2008年中小学教职工情况（教育厅提供20090101加工整理）" xfId="442"/>
    <cellStyle name="Comma [0] 2 6" xfId="443"/>
    <cellStyle name="百分比 2 3" xfId="444"/>
    <cellStyle name="Comma [0] 2 7" xfId="445"/>
    <cellStyle name="百分比 2 4" xfId="446"/>
    <cellStyle name="Comma [0] 2 8" xfId="447"/>
    <cellStyle name="Comma [0] 2 9" xfId="448"/>
    <cellStyle name="好_Book1_2" xfId="449"/>
    <cellStyle name="常规 2 5 6" xfId="450"/>
    <cellStyle name="Comma 2 2" xfId="451"/>
    <cellStyle name="千位分隔 3" xfId="452"/>
    <cellStyle name="标题 4 2" xfId="453"/>
    <cellStyle name="差_2007年政法部门业务指标 2" xfId="454"/>
    <cellStyle name="Comma 3" xfId="455"/>
    <cellStyle name="Note 2" xfId="456"/>
    <cellStyle name="Pourcentage_pldt" xfId="457"/>
    <cellStyle name="好_第一部分：综合全" xfId="458"/>
    <cellStyle name="标题 5" xfId="459"/>
    <cellStyle name="常规 2 6 6" xfId="460"/>
    <cellStyle name="Comma 3 2" xfId="461"/>
    <cellStyle name="标题 5 2" xfId="462"/>
    <cellStyle name="常规 2 6 7" xfId="463"/>
    <cellStyle name="Comma 3 3" xfId="464"/>
    <cellStyle name="标题 5 3" xfId="465"/>
    <cellStyle name="Comma 4" xfId="466"/>
    <cellStyle name="Note 3" xfId="467"/>
    <cellStyle name="好_三季度－表二 4" xfId="468"/>
    <cellStyle name="常规 2 7 6" xfId="469"/>
    <cellStyle name="Comma 4 2" xfId="470"/>
    <cellStyle name="Percent 2 8" xfId="471"/>
    <cellStyle name="Millares [0]_96 Risk" xfId="472"/>
    <cellStyle name="Percent 2 9" xfId="473"/>
    <cellStyle name="常规 2 7 7" xfId="474"/>
    <cellStyle name="Comma 4 3" xfId="475"/>
    <cellStyle name="Valuta_pldt" xfId="476"/>
    <cellStyle name="常规 2 7 8" xfId="477"/>
    <cellStyle name="Comma 4 4" xfId="478"/>
    <cellStyle name="常规 32 2" xfId="479"/>
    <cellStyle name="常规 27 2" xfId="480"/>
    <cellStyle name="Comma 4 6" xfId="481"/>
    <cellStyle name="常规 32 3" xfId="482"/>
    <cellStyle name="常规 27 3" xfId="483"/>
    <cellStyle name="Comma 4 7" xfId="484"/>
    <cellStyle name="常规 32 4" xfId="485"/>
    <cellStyle name="常规 27 4" xfId="486"/>
    <cellStyle name="Comma 4 8" xfId="487"/>
    <cellStyle name="常规 32 5" xfId="488"/>
    <cellStyle name="常规 27 5" xfId="489"/>
    <cellStyle name="Comma 4 9" xfId="490"/>
    <cellStyle name="통화_BOILER-CO1" xfId="491"/>
    <cellStyle name="comma zerodec" xfId="492"/>
    <cellStyle name="Comma_!!!GO" xfId="493"/>
    <cellStyle name="差_00省级(打印) 4" xfId="494"/>
    <cellStyle name="Currency_!!!GO" xfId="495"/>
    <cellStyle name="Percent 2" xfId="496"/>
    <cellStyle name="Currency1" xfId="497"/>
    <cellStyle name="Date" xfId="498"/>
    <cellStyle name="差_03昭通 3" xfId="499"/>
    <cellStyle name="Dezimal_laroux" xfId="500"/>
    <cellStyle name="Dollar (zero dec)" xfId="501"/>
    <cellStyle name="差_0502通海县 3" xfId="502"/>
    <cellStyle name="Explanatory Text" xfId="503"/>
    <cellStyle name="差_1110洱源县" xfId="504"/>
    <cellStyle name="常规 33 2" xfId="505"/>
    <cellStyle name="常规 28 2" xfId="506"/>
    <cellStyle name="Fixed" xfId="507"/>
    <cellStyle name="Followed Hyperlink_AheadBehind.xls Chart 23" xfId="508"/>
    <cellStyle name="好_Book1_1 2" xfId="509"/>
    <cellStyle name="gcd" xfId="510"/>
    <cellStyle name="gcd 2" xfId="511"/>
    <cellStyle name="常规 2 19" xfId="512"/>
    <cellStyle name="h1 3" xfId="513"/>
    <cellStyle name="好_2009年一般性转移支付标准工资_不用软件计算9.1不考虑经费管理评价xl 2" xfId="514"/>
    <cellStyle name="差_Book1_2 2" xfId="515"/>
    <cellStyle name="Input [yellow]" xfId="516"/>
    <cellStyle name="gcd 3" xfId="517"/>
    <cellStyle name="h1 4" xfId="518"/>
    <cellStyle name="gcd 5" xfId="519"/>
    <cellStyle name="差_11大理 3" xfId="520"/>
    <cellStyle name="gcd 7" xfId="521"/>
    <cellStyle name="h1" xfId="522"/>
    <cellStyle name="常规 2 18" xfId="523"/>
    <cellStyle name="h1 2" xfId="524"/>
    <cellStyle name="Header1" xfId="525"/>
    <cellStyle name="Header2" xfId="526"/>
    <cellStyle name="HEADING1" xfId="527"/>
    <cellStyle name="HEADING2" xfId="528"/>
    <cellStyle name="好_2009年一般性转移支付标准工资_奖励补助测算5.23新 2" xfId="529"/>
    <cellStyle name="Percent 3 7" xfId="530"/>
    <cellStyle name="Input Cells" xfId="531"/>
    <cellStyle name="差_2007年政法部门业务指标 4" xfId="532"/>
    <cellStyle name="Linked Cell" xfId="533"/>
    <cellStyle name="归盒啦_95" xfId="534"/>
    <cellStyle name="Linked Cells" xfId="535"/>
    <cellStyle name="Millares_96 Risk" xfId="536"/>
    <cellStyle name="常规 2 2 2 2" xfId="537"/>
    <cellStyle name="Milliers [0]_!!!GO" xfId="538"/>
    <cellStyle name="常规 29 6" xfId="539"/>
    <cellStyle name="常规 34 6" xfId="540"/>
    <cellStyle name="Moneda [0]_96 Risk" xfId="541"/>
    <cellStyle name="Moneda_96 Risk" xfId="542"/>
    <cellStyle name="New Times Roman" xfId="543"/>
    <cellStyle name="no dec" xfId="544"/>
    <cellStyle name="差_530623_2006年县级财政报表附表 2" xfId="545"/>
    <cellStyle name="差_业务工作量指标 3" xfId="546"/>
    <cellStyle name="Non défini" xfId="547"/>
    <cellStyle name="好_Book1_3 4" xfId="548"/>
    <cellStyle name="Norma,_laroux_4_营业在建 (2)_E21" xfId="549"/>
    <cellStyle name="Normal 2" xfId="550"/>
    <cellStyle name="差_2009年一般性转移支付标准工资_地方配套按人均增幅控制8.31（调整结案率后）xl" xfId="551"/>
    <cellStyle name="Normal 2 2" xfId="552"/>
    <cellStyle name="差_2009年一般性转移支付标准工资_地方配套按人均增幅控制8.31（调整结案率后）xl 2" xfId="553"/>
    <cellStyle name="好_卫生部门 3" xfId="554"/>
    <cellStyle name="Normal 2 3" xfId="555"/>
    <cellStyle name="差_2009年一般性转移支付标准工资_地方配套按人均增幅控制8.31（调整结案率后）xl 3" xfId="556"/>
    <cellStyle name="好_卫生部门 4" xfId="557"/>
    <cellStyle name="Normal 2 4" xfId="558"/>
    <cellStyle name="差_2009年一般性转移支付标准工资_地方配套按人均增幅控制8.31（调整结案率后）xl 4" xfId="559"/>
    <cellStyle name="Normal 2 5" xfId="560"/>
    <cellStyle name="Normal 2 6" xfId="561"/>
    <cellStyle name="Normal 2 8" xfId="562"/>
    <cellStyle name="Normal 2 9" xfId="563"/>
    <cellStyle name="差_2007年人员分部门统计表 2" xfId="564"/>
    <cellStyle name="Normal 3" xfId="565"/>
    <cellStyle name="Normal_!!!GO" xfId="566"/>
    <cellStyle name="好_历年教师人数" xfId="567"/>
    <cellStyle name="Note" xfId="568"/>
    <cellStyle name="Note 4" xfId="569"/>
    <cellStyle name="Note 5" xfId="570"/>
    <cellStyle name="Note 6" xfId="571"/>
    <cellStyle name="Note 7" xfId="572"/>
    <cellStyle name="Percent [2]" xfId="573"/>
    <cellStyle name="Percent 2 2" xfId="574"/>
    <cellStyle name="Percent 2 3" xfId="575"/>
    <cellStyle name="Percent 2 6" xfId="576"/>
    <cellStyle name="Percent 2 7" xfId="577"/>
    <cellStyle name="Percent 3" xfId="578"/>
    <cellStyle name="Percent 3 2" xfId="579"/>
    <cellStyle name="差_2008云南省分县市中小学教职工统计表（教育厅提供）" xfId="580"/>
    <cellStyle name="Percent 3 3" xfId="581"/>
    <cellStyle name="Percent 3 5" xfId="582"/>
    <cellStyle name="Percent 3 6" xfId="583"/>
    <cellStyle name="Percent 3 8" xfId="584"/>
    <cellStyle name="Percent 3 9" xfId="585"/>
    <cellStyle name="Percent_!!!GO" xfId="586"/>
    <cellStyle name="常规 37 3" xfId="587"/>
    <cellStyle name="常规 42 3" xfId="588"/>
    <cellStyle name="PSDec" xfId="589"/>
    <cellStyle name="Red" xfId="590"/>
    <cellStyle name="差_2008年县级公安保障标准落实奖励经费分配测算" xfId="591"/>
    <cellStyle name="RowLevel_0" xfId="592"/>
    <cellStyle name="差_2006年在职人员情况 4" xfId="593"/>
    <cellStyle name="常规 38 2" xfId="594"/>
    <cellStyle name="常规 43 2" xfId="595"/>
    <cellStyle name="sstot" xfId="596"/>
    <cellStyle name="Standard_AREAS" xfId="597"/>
    <cellStyle name="差_00省级(定稿) 3" xfId="598"/>
    <cellStyle name="好_2007年政法部门业务指标 4" xfId="599"/>
    <cellStyle name="㼿㼿㼿㼿㼿㼿 4" xfId="600"/>
    <cellStyle name="Style 1" xfId="601"/>
    <cellStyle name="常规 2 3 9" xfId="602"/>
    <cellStyle name="t_HVAC Equipment (3)" xfId="603"/>
    <cellStyle name="常规 2 3 4" xfId="604"/>
    <cellStyle name="Tickmark" xfId="605"/>
    <cellStyle name="差_2009年一般性转移支付标准工资_~4190974 2" xfId="606"/>
    <cellStyle name="差_2007年检察院案件数 3" xfId="607"/>
    <cellStyle name="Total" xfId="608"/>
    <cellStyle name="常规 8 8" xfId="609"/>
    <cellStyle name="Tusental (0)_pldt" xfId="610"/>
    <cellStyle name="差_Book1 3" xfId="611"/>
    <cellStyle name="好_地方配套按人均增幅控制8.31（调整结案率后）xl 3" xfId="612"/>
    <cellStyle name="差_05玉溪 2" xfId="613"/>
    <cellStyle name="표준_0N-HANDLING " xfId="614"/>
    <cellStyle name="Tusental_pldt" xfId="615"/>
    <cellStyle name="好_奖励补助测算5.23新 4" xfId="616"/>
    <cellStyle name="Valuta (0)_pldt" xfId="617"/>
    <cellStyle name="Warning Text" xfId="618"/>
    <cellStyle name="百分比 2" xfId="619"/>
    <cellStyle name="百分比 3" xfId="620"/>
    <cellStyle name="百分比 3 2" xfId="621"/>
    <cellStyle name="百分比 3 3" xfId="622"/>
    <cellStyle name="百分比 3 4" xfId="623"/>
    <cellStyle name="百分比 4 8" xfId="624"/>
    <cellStyle name="常规 17 4" xfId="625"/>
    <cellStyle name="常规 22 4" xfId="626"/>
    <cellStyle name="捠壿_Region Orders (2)" xfId="627"/>
    <cellStyle name="编号" xfId="628"/>
    <cellStyle name="标题 3 2" xfId="629"/>
    <cellStyle name="标题1" xfId="630"/>
    <cellStyle name="好_00省级(打印)" xfId="631"/>
    <cellStyle name="表标题" xfId="632"/>
    <cellStyle name="表标题 2" xfId="633"/>
    <cellStyle name="表标题 3" xfId="634"/>
    <cellStyle name="表标题 4" xfId="635"/>
    <cellStyle name="差 2" xfId="636"/>
    <cellStyle name="差_03昭通 2" xfId="637"/>
    <cellStyle name="差_~4190974" xfId="638"/>
    <cellStyle name="差_2009年一般性转移支付标准工资_~5676413 3" xfId="639"/>
    <cellStyle name="常规 5 6" xfId="640"/>
    <cellStyle name="差_~4190974 2" xfId="641"/>
    <cellStyle name="差_2009年一般性转移支付标准工资_~5676413 4" xfId="642"/>
    <cellStyle name="常规 5 7" xfId="643"/>
    <cellStyle name="差_~4190974 3" xfId="644"/>
    <cellStyle name="差_~4190974 4" xfId="645"/>
    <cellStyle name="差_00省级(打印) 2" xfId="646"/>
    <cellStyle name="差_~5676413" xfId="647"/>
    <cellStyle name="好_M01-2(州市补助收入) 4" xfId="648"/>
    <cellStyle name="差_00省级(定稿)" xfId="649"/>
    <cellStyle name="差_00省级(定稿) 2" xfId="650"/>
    <cellStyle name="好_2007年政法部门业务指标 3" xfId="651"/>
    <cellStyle name="㼿㼿㼿㼿㼿㼿 3" xfId="652"/>
    <cellStyle name="差_00省级(定稿) 4" xfId="653"/>
    <cellStyle name="㼿㼿㼿㼿㼿㼿 5" xfId="654"/>
    <cellStyle name="差_03昭通 4" xfId="655"/>
    <cellStyle name="差_0502通海县 2" xfId="656"/>
    <cellStyle name="差_0502通海县 4" xfId="657"/>
    <cellStyle name="差_05玉溪" xfId="658"/>
    <cellStyle name="差_0605石屏县 2" xfId="659"/>
    <cellStyle name="差_0605石屏县 3" xfId="660"/>
    <cellStyle name="差_云南省2008年转移支付测算——州市本级考核部分及政策性测算" xfId="661"/>
    <cellStyle name="差_0605石屏县 4" xfId="662"/>
    <cellStyle name="差_1003牟定县 2" xfId="663"/>
    <cellStyle name="差_1003牟定县 3" xfId="664"/>
    <cellStyle name="差_1003牟定县 4" xfId="665"/>
    <cellStyle name="差_1110洱源县 2" xfId="666"/>
    <cellStyle name="差_11大理" xfId="667"/>
    <cellStyle name="差_2、土地面积、人口、粮食产量基本情况" xfId="668"/>
    <cellStyle name="差_2006年全省财力计算表（中央、决算） 3" xfId="669"/>
    <cellStyle name="差_2006年全省财力计算表（中央、决算） 4" xfId="670"/>
    <cellStyle name="差_2006年水利统计指标统计表" xfId="671"/>
    <cellStyle name="差_2006年水利统计指标统计表 3" xfId="672"/>
    <cellStyle name="差_2006年在职人员情况" xfId="673"/>
    <cellStyle name="差_2009年一般性转移支付标准工资_不用软件计算9.1不考虑经费管理评价xl" xfId="674"/>
    <cellStyle name="常规 6 9" xfId="675"/>
    <cellStyle name="差_2006年在职人员情况 2" xfId="676"/>
    <cellStyle name="差_2009年一般性转移支付标准工资_~4190974 3" xfId="677"/>
    <cellStyle name="差_2007年检察院案件数 4" xfId="678"/>
    <cellStyle name="差_2007年可用财力" xfId="679"/>
    <cellStyle name="差_2007年人员分部门统计表" xfId="680"/>
    <cellStyle name="差_2007年人员分部门统计表 4" xfId="681"/>
    <cellStyle name="差_2007年政法部门业务指标 3" xfId="682"/>
    <cellStyle name="差_2008云南省分县市中小学教职工统计表（教育厅提供） 2" xfId="683"/>
    <cellStyle name="差_2008云南省分县市中小学教职工统计表（教育厅提供） 3" xfId="684"/>
    <cellStyle name="差_2008云南省分县市中小学教职工统计表（教育厅提供） 4" xfId="685"/>
    <cellStyle name="普通_ 白土" xfId="686"/>
    <cellStyle name="差_2009年一般性转移支付标准工资" xfId="687"/>
    <cellStyle name="差_2009年一般性转移支付标准工资 3" xfId="688"/>
    <cellStyle name="好_奖励补助测算5.22测试 4" xfId="689"/>
    <cellStyle name="差_2009年一般性转移支付标准工资_~4190974" xfId="690"/>
    <cellStyle name="差_2009年一般性转移支付标准工资_~4190974 4" xfId="691"/>
    <cellStyle name="差_2009年一般性转移支付标准工资_~5676413" xfId="692"/>
    <cellStyle name="差_2009年一般性转移支付标准工资_~5676413 2" xfId="693"/>
    <cellStyle name="常规 5 5" xfId="694"/>
    <cellStyle name="差_2009年一般性转移支付标准工资_不用软件计算9.1不考虑经费管理评价xl 3" xfId="695"/>
    <cellStyle name="差_2009年一般性转移支付标准工资_不用软件计算9.1不考虑经费管理评价xl 4" xfId="696"/>
    <cellStyle name="差_2009年一般性转移支付标准工资_地方配套按人均增幅控制8.30xl" xfId="697"/>
    <cellStyle name="常规 2 6 2" xfId="698"/>
    <cellStyle name="差_2009年一般性转移支付标准工资_地方配套按人均增幅控制8.30xl 2" xfId="699"/>
    <cellStyle name="差_2009年一般性转移支付标准工资_地方配套按人均增幅控制8.30xl 3" xfId="700"/>
    <cellStyle name="常规 3 2" xfId="701"/>
    <cellStyle name="差_2009年一般性转移支付标准工资_地方配套按人均增幅控制8.30xl 4" xfId="702"/>
    <cellStyle name="常规 3 3" xfId="703"/>
    <cellStyle name="差_2009年一般性转移支付标准工资_地方配套按人均增幅控制8.30一般预算平均增幅、人均可用财力平均增幅两次控制、社会治安系数调整、案件数调整xl" xfId="704"/>
    <cellStyle name="差_2009年一般性转移支付标准工资_地方配套按人均增幅控制8.30一般预算平均增幅、人均可用财力平均增幅两次控制、社会治安系数调整、案件数调整xl 2" xfId="705"/>
    <cellStyle name="差_2009年一般性转移支付标准工资_地方配套按人均增幅控制8.30一般预算平均增幅、人均可用财力平均增幅两次控制、社会治安系数调整、案件数调整xl 3" xfId="706"/>
    <cellStyle name="差_2009年一般性转移支付标准工资_地方配套按人均增幅控制8.30一般预算平均增幅、人均可用财力平均增幅两次控制、社会治安系数调整、案件数调整xl 4" xfId="707"/>
    <cellStyle name="差_2009年一般性转移支付标准工资_奖励补助测算5.22测试" xfId="708"/>
    <cellStyle name="差_2009年一般性转移支付标准工资_奖励补助测算5.22测试 2" xfId="709"/>
    <cellStyle name="差_2009年一般性转移支付标准工资_奖励补助测算5.22测试 3" xfId="710"/>
    <cellStyle name="差_2009年一般性转移支付标准工资_奖励补助测算5.22测试 4" xfId="711"/>
    <cellStyle name="差_2009年一般性转移支付标准工资_奖励补助测算5.23新" xfId="712"/>
    <cellStyle name="好_03昭通 3" xfId="713"/>
    <cellStyle name="小数 6" xfId="714"/>
    <cellStyle name="差_2009年一般性转移支付标准工资_奖励补助测算5.23新 2" xfId="715"/>
    <cellStyle name="差_2009年一般性转移支付标准工资_奖励补助测算5.23新 4" xfId="716"/>
    <cellStyle name="差_2009年一般性转移支付标准工资_奖励补助测算5.24冯铸" xfId="717"/>
    <cellStyle name="差_2009年一般性转移支付标准工资_奖励补助测算5.24冯铸 2" xfId="718"/>
    <cellStyle name="差_2009年一般性转移支付标准工资_奖励补助测算5.24冯铸 3" xfId="719"/>
    <cellStyle name="差_2009年一般性转移支付标准工资_奖励补助测算5.24冯铸 4" xfId="720"/>
    <cellStyle name="差_2009年一般性转移支付标准工资_奖励补助测算7.23" xfId="721"/>
    <cellStyle name="差_2009年一般性转移支付标准工资_奖励补助测算7.23 2" xfId="722"/>
    <cellStyle name="差_2009年一般性转移支付标准工资_奖励补助测算7.23 3" xfId="723"/>
    <cellStyle name="差_2009年一般性转移支付标准工资_奖励补助测算7.23 4" xfId="724"/>
    <cellStyle name="差_基础数据分析" xfId="725"/>
    <cellStyle name="差_2009年一般性转移支付标准工资_奖励补助测算7.25" xfId="726"/>
    <cellStyle name="差_2009年一般性转移支付标准工资_奖励补助测算7.25 (version 1) (version 1)" xfId="727"/>
    <cellStyle name="差_2009年一般性转移支付标准工资_奖励补助测算7.25 (version 1) (version 1) 3" xfId="728"/>
    <cellStyle name="差_2009年一般性转移支付标准工资_奖励补助测算7.25 (version 1) (version 1) 4" xfId="729"/>
    <cellStyle name="差_2009年一般性转移支付标准工资_奖励补助测算7.25 2" xfId="730"/>
    <cellStyle name="差_2009年一般性转移支付标准工资_奖励补助测算7.25 3" xfId="731"/>
    <cellStyle name="差_530623_2006年县级财政报表附表" xfId="732"/>
    <cellStyle name="差_530623_2006年县级财政报表附表 3" xfId="733"/>
    <cellStyle name="差_业务工作量指标 4" xfId="734"/>
    <cellStyle name="差_530629_2006年县级财政报表附表" xfId="735"/>
    <cellStyle name="差_530629_2006年县级财政报表附表 2" xfId="736"/>
    <cellStyle name="差_530629_2006年县级财政报表附表 3" xfId="737"/>
    <cellStyle name="差_530629_2006年县级财政报表附表 4" xfId="738"/>
    <cellStyle name="差_5334_2006年迪庆县级财政报表附表" xfId="739"/>
    <cellStyle name="差_5334_2006年迪庆县级财政报表附表 2" xfId="740"/>
    <cellStyle name="差_5334_2006年迪庆县级财政报表附表 3" xfId="741"/>
    <cellStyle name="差_5334_2006年迪庆县级财政报表附表 4" xfId="742"/>
    <cellStyle name="差_Book1" xfId="743"/>
    <cellStyle name="好_地方配套按人均增幅控制8.31（调整结案率后）xl" xfId="744"/>
    <cellStyle name="差_Book1 2" xfId="745"/>
    <cellStyle name="好_地方配套按人均增幅控制8.31（调整结案率后）xl 2" xfId="746"/>
    <cellStyle name="差_Book1 4" xfId="747"/>
    <cellStyle name="好_地方配套按人均增幅控制8.31（调整结案率后）xl 4" xfId="748"/>
    <cellStyle name="差_Book1_1" xfId="749"/>
    <cellStyle name="好_县级公安机关公用经费标准奖励测算方案（定稿） 4" xfId="750"/>
    <cellStyle name="差_Book1_1 2" xfId="751"/>
    <cellStyle name="差_地方配套按人均增幅控制8.30一般预算平均增幅、人均可用财力平均增幅两次控制、社会治安系数调整、案件数调整xl" xfId="752"/>
    <cellStyle name="差_Book1_1 3" xfId="753"/>
    <cellStyle name="差_Book1_1 4" xfId="754"/>
    <cellStyle name="差_Book1_2" xfId="755"/>
    <cellStyle name="好_2009年一般性转移支付标准工资_不用软件计算9.1不考虑经费管理评价xl" xfId="756"/>
    <cellStyle name="差_Book1_2 3" xfId="757"/>
    <cellStyle name="好_2009年一般性转移支付标准工资_不用软件计算9.1不考虑经费管理评价xl 3" xfId="758"/>
    <cellStyle name="差_Book1_2 4" xfId="759"/>
    <cellStyle name="好_2009年一般性转移支付标准工资_不用软件计算9.1不考虑经费管理评价xl 4" xfId="760"/>
    <cellStyle name="差_Book1_县公司" xfId="761"/>
    <cellStyle name="差_Book1_县公司 2" xfId="762"/>
    <cellStyle name="差_Book1_县公司 4" xfId="763"/>
    <cellStyle name="差_Book1_银行账户情况表_2010年12月" xfId="764"/>
    <cellStyle name="差_Book1_银行账户情况表_2010年12月 2" xfId="765"/>
    <cellStyle name="差_Book1_银行账户情况表_2010年12月 3" xfId="766"/>
    <cellStyle name="差_Book1_银行账户情况表_2010年12月 4" xfId="767"/>
    <cellStyle name="差_Book2 2" xfId="768"/>
    <cellStyle name="汇总 2" xfId="769"/>
    <cellStyle name="差_Book2 3" xfId="770"/>
    <cellStyle name="差_Book2 4" xfId="771"/>
    <cellStyle name="差_M01-2(州市补助收入)" xfId="772"/>
    <cellStyle name="差_M01-2(州市补助收入) 2" xfId="773"/>
    <cellStyle name="差_M01-2(州市补助收入) 3" xfId="774"/>
    <cellStyle name="差_M01-2(州市补助收入) 4" xfId="775"/>
    <cellStyle name="差_M03" xfId="776"/>
    <cellStyle name="差_M03 2" xfId="777"/>
    <cellStyle name="㼿㼿㼿㼿㼿㼿㼿㼿㼿㼿㼿? 7" xfId="778"/>
    <cellStyle name="差_M03 3" xfId="779"/>
    <cellStyle name="㼿㼿㼿㼿㼿㼿㼿㼿㼿㼿㼿? 8" xfId="780"/>
    <cellStyle name="差_M03 4" xfId="781"/>
    <cellStyle name="㼿㼿㼿㼿㼿㼿㼿㼿㼿㼿㼿? 9" xfId="782"/>
    <cellStyle name="差_Sheet1" xfId="783"/>
    <cellStyle name="差_Sheet1 2" xfId="784"/>
    <cellStyle name="差_Sheet1 3" xfId="785"/>
    <cellStyle name="差_Sheet1 4" xfId="786"/>
    <cellStyle name="差_不用软件计算9.1不考虑经费管理评价xl" xfId="787"/>
    <cellStyle name="差_不用软件计算9.1不考虑经费管理评价xl 2" xfId="788"/>
    <cellStyle name="差_不用软件计算9.1不考虑经费管理评价xl 3" xfId="789"/>
    <cellStyle name="差_不用软件计算9.1不考虑经费管理评价xl 4" xfId="790"/>
    <cellStyle name="差_财政供养人员" xfId="791"/>
    <cellStyle name="差_财政供养人员 2" xfId="792"/>
    <cellStyle name="好_~4190974 4" xfId="793"/>
    <cellStyle name="差_财政供养人员 3" xfId="794"/>
    <cellStyle name="差_财政供养人员 4" xfId="795"/>
    <cellStyle name="差_财政支出对上级的依赖程度" xfId="796"/>
    <cellStyle name="常规 2 12" xfId="797"/>
    <cellStyle name="差_城建部门" xfId="798"/>
    <cellStyle name="差_地方配套按人均增幅控制8.30xl" xfId="799"/>
    <cellStyle name="常规 20 7" xfId="800"/>
    <cellStyle name="差_地方配套按人均增幅控制8.30xl 3" xfId="801"/>
    <cellStyle name="差_地方配套按人均增幅控制8.30xl 4" xfId="802"/>
    <cellStyle name="差_地方配套按人均增幅控制8.30一般预算平均增幅、人均可用财力平均增幅两次控制、社会治安系数调整、案件数调整xl 2" xfId="803"/>
    <cellStyle name="差_地方配套按人均增幅控制8.30一般预算平均增幅、人均可用财力平均增幅两次控制、社会治安系数调整、案件数调整xl 3" xfId="804"/>
    <cellStyle name="差_地方配套按人均增幅控制8.30一般预算平均增幅、人均可用财力平均增幅两次控制、社会治安系数调整、案件数调整xl 4" xfId="805"/>
    <cellStyle name="差_地方配套按人均增幅控制8.31（调整结案率后）xl" xfId="806"/>
    <cellStyle name="差_地方配套按人均增幅控制8.31（调整结案率后）xl 2" xfId="807"/>
    <cellStyle name="差_地方配套按人均增幅控制8.31（调整结案率后）xl 3" xfId="808"/>
    <cellStyle name="差_第五部分(才淼、饶永宏）" xfId="809"/>
    <cellStyle name="差_第五部分(才淼、饶永宏） 2" xfId="810"/>
    <cellStyle name="差_第五部分(才淼、饶永宏） 3" xfId="811"/>
    <cellStyle name="差_第五部分(才淼、饶永宏） 4" xfId="812"/>
    <cellStyle name="差_第一部分：综合全" xfId="813"/>
    <cellStyle name="差_高中教师人数（教育厅1.6日提供）" xfId="814"/>
    <cellStyle name="差_奖励补助测算5.23新 3" xfId="815"/>
    <cellStyle name="差_高中教师人数（教育厅1.6日提供） 2" xfId="816"/>
    <cellStyle name="差_高中教师人数（教育厅1.6日提供） 3" xfId="817"/>
    <cellStyle name="差_高中教师人数（教育厅1.6日提供） 4" xfId="818"/>
    <cellStyle name="差_汇总" xfId="819"/>
    <cellStyle name="差_汇总 2" xfId="820"/>
    <cellStyle name="差_汇总 3" xfId="821"/>
    <cellStyle name="差_汇总 4" xfId="822"/>
    <cellStyle name="差_汇总-县级财政报表附表" xfId="823"/>
    <cellStyle name="差_汇总-县级财政报表附表 2" xfId="824"/>
    <cellStyle name="差_汇总-县级财政报表附表 3" xfId="825"/>
    <cellStyle name="差_汇总-县级财政报表附表 4" xfId="826"/>
    <cellStyle name="差_基础数据分析 2" xfId="827"/>
    <cellStyle name="差_基础数据分析 3" xfId="828"/>
    <cellStyle name="差_基础数据分析 4" xfId="829"/>
    <cellStyle name="差_检验表" xfId="830"/>
    <cellStyle name="差_检验表（调整后）" xfId="831"/>
    <cellStyle name="差_建行" xfId="832"/>
    <cellStyle name="差_建行 2" xfId="833"/>
    <cellStyle name="差_建行 3" xfId="834"/>
    <cellStyle name="差_建行 4" xfId="835"/>
    <cellStyle name="差_奖励补助测算5.22测试" xfId="836"/>
    <cellStyle name="差_奖励补助测算5.22测试 2" xfId="837"/>
    <cellStyle name="常规 45 8" xfId="838"/>
    <cellStyle name="常规 50 8" xfId="839"/>
    <cellStyle name="差_奖励补助测算5.22测试 3" xfId="840"/>
    <cellStyle name="常规 45 9" xfId="841"/>
    <cellStyle name="常规 50 9" xfId="842"/>
    <cellStyle name="差_奖励补助测算5.23新" xfId="843"/>
    <cellStyle name="日期" xfId="844"/>
    <cellStyle name="差_奖励补助测算5.23新 2" xfId="845"/>
    <cellStyle name="差_奖励补助测算5.23新 4" xfId="846"/>
    <cellStyle name="差_奖励补助测算5.24冯铸" xfId="847"/>
    <cellStyle name="差_奖励补助测算5.24冯铸 2" xfId="848"/>
    <cellStyle name="差_奖励补助测算5.24冯铸 3" xfId="849"/>
    <cellStyle name="差_奖励补助测算5.24冯铸 4" xfId="850"/>
    <cellStyle name="差_奖励补助测算7.23" xfId="851"/>
    <cellStyle name="差_奖励补助测算7.23 2" xfId="852"/>
    <cellStyle name="差_奖励补助测算7.23 3" xfId="853"/>
    <cellStyle name="差_奖励补助测算7.23 4" xfId="854"/>
    <cellStyle name="差_奖励补助测算7.25" xfId="855"/>
    <cellStyle name="差_奖励补助测算7.25 (version 1) (version 1) 3" xfId="856"/>
    <cellStyle name="差_奖励补助测算7.25 (version 1) (version 1) 4" xfId="857"/>
    <cellStyle name="差_奖励补助测算7.25 2" xfId="858"/>
    <cellStyle name="差_奖励补助测算7.25 3" xfId="859"/>
    <cellStyle name="差_奖励补助测算7.25 4" xfId="860"/>
    <cellStyle name="差_教育厅提供义务教育及高中教师人数（2009年1月6日）" xfId="861"/>
    <cellStyle name="好_地方配套按人均增幅控制8.30xl 3" xfId="862"/>
    <cellStyle name="差_教育厅提供义务教育及高中教师人数（2009年1月6日） 2" xfId="863"/>
    <cellStyle name="差_幸福隧道导洞围岩统计 4" xfId="864"/>
    <cellStyle name="差_教育厅提供义务教育及高中教师人数（2009年1月6日） 3" xfId="865"/>
    <cellStyle name="差_教育厅提供义务教育及高中教师人数（2009年1月6日） 4" xfId="866"/>
    <cellStyle name="差_历年教师人数" xfId="867"/>
    <cellStyle name="差_丽江汇总" xfId="868"/>
    <cellStyle name="差_三季度－表二" xfId="869"/>
    <cellStyle name="差_三季度－表二 2" xfId="870"/>
    <cellStyle name="差_三季度－表二 3" xfId="871"/>
    <cellStyle name="差_三季度－表二 4" xfId="872"/>
    <cellStyle name="差_卫生部门" xfId="873"/>
    <cellStyle name="货币 2 2 3" xfId="874"/>
    <cellStyle name="差_卫生部门 2" xfId="875"/>
    <cellStyle name="差_卫生部门 3" xfId="876"/>
    <cellStyle name="差_卫生部门 4" xfId="877"/>
    <cellStyle name="好_三季度－表二" xfId="878"/>
    <cellStyle name="差_文体广播部门" xfId="879"/>
    <cellStyle name="差_下半年禁毒办案经费分配2544.3万元" xfId="880"/>
    <cellStyle name="差_下半年禁吸戒毒经费1000万元" xfId="881"/>
    <cellStyle name="差_下半年禁吸戒毒经费1000万元 2" xfId="882"/>
    <cellStyle name="差_下半年禁吸戒毒经费1000万元 3" xfId="883"/>
    <cellStyle name="解释性文本 2" xfId="884"/>
    <cellStyle name="差_下半年禁吸戒毒经费1000万元 4" xfId="885"/>
    <cellStyle name="差_县公司" xfId="886"/>
    <cellStyle name="差_县公司 2" xfId="887"/>
    <cellStyle name="差_县公司 3" xfId="888"/>
    <cellStyle name="差_县公司 4" xfId="889"/>
    <cellStyle name="差_县级公安机关公用经费标准奖励测算方案（定稿）" xfId="890"/>
    <cellStyle name="好_~4190974 2" xfId="891"/>
    <cellStyle name="差_县级公安机关公用经费标准奖励测算方案（定稿） 2" xfId="892"/>
    <cellStyle name="差_县级公安机关公用经费标准奖励测算方案（定稿） 3" xfId="893"/>
    <cellStyle name="差_县级公安机关公用经费标准奖励测算方案（定稿） 4" xfId="894"/>
    <cellStyle name="差_县级基础数据" xfId="895"/>
    <cellStyle name="差_幸福隧道导洞围岩统计" xfId="896"/>
    <cellStyle name="差_义务教育阶段教职工人数（教育厅提供最终） 4" xfId="897"/>
    <cellStyle name="差_幸福隧道导洞围岩统计 2" xfId="898"/>
    <cellStyle name="差_幸福隧道导洞围岩统计 3" xfId="899"/>
    <cellStyle name="差_业务工作量指标" xfId="900"/>
    <cellStyle name="差_业务工作量指标 2" xfId="901"/>
    <cellStyle name="差_义务教育阶段教职工人数（教育厅提供最终） 2" xfId="902"/>
    <cellStyle name="好_2007年检察院案件数 3" xfId="903"/>
    <cellStyle name="差_义务教育阶段教职工人数（教育厅提供最终） 3" xfId="904"/>
    <cellStyle name="好_2007年检察院案件数 4" xfId="905"/>
    <cellStyle name="差_银行账户情况表_2010年12月" xfId="906"/>
    <cellStyle name="差_银行账户情况表_2010年12月 2" xfId="907"/>
    <cellStyle name="差_银行账户情况表_2010年12月 3" xfId="908"/>
    <cellStyle name="差_银行账户情况表_2010年12月 4" xfId="909"/>
    <cellStyle name="差_云南农村义务教育统计表" xfId="910"/>
    <cellStyle name="常规 2 9 4" xfId="911"/>
    <cellStyle name="差_云南农村义务教育统计表 2" xfId="912"/>
    <cellStyle name="差_云南农村义务教育统计表 3" xfId="913"/>
    <cellStyle name="差_云南农村义务教育统计表 4" xfId="914"/>
    <cellStyle name="差_云南省2008年中小学教师人数统计表" xfId="915"/>
    <cellStyle name="好_11大理 2" xfId="916"/>
    <cellStyle name="差_云南省2008年中小学教职工情况（教育厅提供20090101加工整理）" xfId="917"/>
    <cellStyle name="好_05玉溪 2" xfId="918"/>
    <cellStyle name="差_云南省2008年中小学教职工情况（教育厅提供20090101加工整理） 2" xfId="919"/>
    <cellStyle name="差_云南省2008年中小学教职工情况（教育厅提供20090101加工整理） 3" xfId="920"/>
    <cellStyle name="差_云南省2008年中小学教职工情况（教育厅提供20090101加工整理） 4" xfId="921"/>
    <cellStyle name="差_云南省2008年转移支付测算——州市本级考核部分及政策性测算 2" xfId="922"/>
    <cellStyle name="差_云南省2008年转移支付测算——州市本级考核部分及政策性测算 3" xfId="923"/>
    <cellStyle name="差_云南省2008年转移支付测算——州市本级考核部分及政策性测算 4" xfId="924"/>
    <cellStyle name="差_云南水利电力有限公司 2" xfId="925"/>
    <cellStyle name="差_云南水利电力有限公司 3" xfId="926"/>
    <cellStyle name="差_云南水利电力有限公司 4" xfId="927"/>
    <cellStyle name="差_指标四" xfId="928"/>
    <cellStyle name="差_指标四 2" xfId="929"/>
    <cellStyle name="差_指标四 3" xfId="930"/>
    <cellStyle name="差_指标四 4" xfId="931"/>
    <cellStyle name="差_指标五" xfId="932"/>
    <cellStyle name="好_奖励补助测算5.23新" xfId="933"/>
    <cellStyle name="常规 10 2" xfId="934"/>
    <cellStyle name="好_M01-2(州市补助收入)" xfId="935"/>
    <cellStyle name="常规 10 3" xfId="936"/>
    <cellStyle name="常规 10 4" xfId="937"/>
    <cellStyle name="常规 10 5" xfId="938"/>
    <cellStyle name="常规 11" xfId="939"/>
    <cellStyle name="常规 12" xfId="940"/>
    <cellStyle name="常规 13" xfId="941"/>
    <cellStyle name="常规 14" xfId="942"/>
    <cellStyle name="常规 15" xfId="943"/>
    <cellStyle name="常规 20" xfId="944"/>
    <cellStyle name="常规 16" xfId="945"/>
    <cellStyle name="常规 21" xfId="946"/>
    <cellStyle name="常规 16 2" xfId="947"/>
    <cellStyle name="常规 21 2" xfId="948"/>
    <cellStyle name="常规 16 3" xfId="949"/>
    <cellStyle name="常规 21 3" xfId="950"/>
    <cellStyle name="常规 16 4" xfId="951"/>
    <cellStyle name="常规 21 4" xfId="952"/>
    <cellStyle name="常规 16 5" xfId="953"/>
    <cellStyle name="常规 21 5" xfId="954"/>
    <cellStyle name="常规 16 6" xfId="955"/>
    <cellStyle name="常规 21 6" xfId="956"/>
    <cellStyle name="常规 16 7" xfId="957"/>
    <cellStyle name="常规 21 7" xfId="958"/>
    <cellStyle name="常规 16 8" xfId="959"/>
    <cellStyle name="常规 21 8" xfId="960"/>
    <cellStyle name="常规 16 9" xfId="961"/>
    <cellStyle name="常规 21 9" xfId="962"/>
    <cellStyle name="常规 17" xfId="963"/>
    <cellStyle name="常规 22" xfId="964"/>
    <cellStyle name="常规 17 6" xfId="965"/>
    <cellStyle name="常规 22 6" xfId="966"/>
    <cellStyle name="常规 17 7" xfId="967"/>
    <cellStyle name="常规 22 7" xfId="968"/>
    <cellStyle name="常规 17 8" xfId="969"/>
    <cellStyle name="常规 22 8" xfId="970"/>
    <cellStyle name="常规 17 9" xfId="971"/>
    <cellStyle name="常规 22 9" xfId="972"/>
    <cellStyle name="常规 18" xfId="973"/>
    <cellStyle name="常规 23" xfId="974"/>
    <cellStyle name="常规 18 2" xfId="975"/>
    <cellStyle name="常规 23 2" xfId="976"/>
    <cellStyle name="常规 18 3" xfId="977"/>
    <cellStyle name="常规 23 3" xfId="978"/>
    <cellStyle name="常规 18 4" xfId="979"/>
    <cellStyle name="常规 23 4" xfId="980"/>
    <cellStyle name="常规 18 5" xfId="981"/>
    <cellStyle name="常规 23 5" xfId="982"/>
    <cellStyle name="常规 18 6" xfId="983"/>
    <cellStyle name="常规 23 6" xfId="984"/>
    <cellStyle name="常规 18 7" xfId="985"/>
    <cellStyle name="常规 23 7" xfId="986"/>
    <cellStyle name="常规 18 8" xfId="987"/>
    <cellStyle name="常规 23 8" xfId="988"/>
    <cellStyle name="常规 18 9" xfId="989"/>
    <cellStyle name="常规 23 9" xfId="990"/>
    <cellStyle name="常规 19" xfId="991"/>
    <cellStyle name="常规 24" xfId="992"/>
    <cellStyle name="常规 19 2" xfId="993"/>
    <cellStyle name="常规 24 2" xfId="994"/>
    <cellStyle name="常规 19 3" xfId="995"/>
    <cellStyle name="常规 24 3" xfId="996"/>
    <cellStyle name="常规 19 4" xfId="997"/>
    <cellStyle name="常规 24 4" xfId="998"/>
    <cellStyle name="常规 19 5" xfId="999"/>
    <cellStyle name="常规 24 5" xfId="1000"/>
    <cellStyle name="常规 19 6" xfId="1001"/>
    <cellStyle name="常规 24 6" xfId="1002"/>
    <cellStyle name="常规 19 7" xfId="1003"/>
    <cellStyle name="常规 24 7" xfId="1004"/>
    <cellStyle name="常规 19 8" xfId="1005"/>
    <cellStyle name="常规 24 8" xfId="1006"/>
    <cellStyle name="常规 19 9" xfId="1007"/>
    <cellStyle name="常规 24 9" xfId="1008"/>
    <cellStyle name="常规 2" xfId="1009"/>
    <cellStyle name="常规 2 10" xfId="1010"/>
    <cellStyle name="常规 2 10 2" xfId="1011"/>
    <cellStyle name="常规 2 10 3" xfId="1012"/>
    <cellStyle name="常规 2 10 4" xfId="1013"/>
    <cellStyle name="常规 2 10 5" xfId="1014"/>
    <cellStyle name="常规 2 10 6" xfId="1015"/>
    <cellStyle name="常规 2 10 7" xfId="1016"/>
    <cellStyle name="常规 2 10 8" xfId="1017"/>
    <cellStyle name="小数" xfId="1018"/>
    <cellStyle name="常规 2 10 9" xfId="1019"/>
    <cellStyle name="常规 2 11" xfId="1020"/>
    <cellStyle name="常规 2 11 2" xfId="1021"/>
    <cellStyle name="常规 2 11 3" xfId="1022"/>
    <cellStyle name="常规 2 11 4" xfId="1023"/>
    <cellStyle name="常规 2 11 5" xfId="1024"/>
    <cellStyle name="常规 2 11 6" xfId="1025"/>
    <cellStyle name="常规 2 11 7" xfId="1026"/>
    <cellStyle name="常规 2 11 8" xfId="1027"/>
    <cellStyle name="常规 2 12 4" xfId="1028"/>
    <cellStyle name="常规 2 12 5" xfId="1029"/>
    <cellStyle name="常规 2 12 6" xfId="1030"/>
    <cellStyle name="常规 2 12 7" xfId="1031"/>
    <cellStyle name="常规 2 12 8" xfId="1032"/>
    <cellStyle name="常规 2 12 9" xfId="1033"/>
    <cellStyle name="常规 2 13" xfId="1034"/>
    <cellStyle name="常规 2 14" xfId="1035"/>
    <cellStyle name="常规 2 15" xfId="1036"/>
    <cellStyle name="常规 2 20" xfId="1037"/>
    <cellStyle name="常规 2 16" xfId="1038"/>
    <cellStyle name="常规 2 17" xfId="1039"/>
    <cellStyle name="常规 2 2" xfId="1040"/>
    <cellStyle name="常规 2 2 10" xfId="1041"/>
    <cellStyle name="常规 2 2 2" xfId="1042"/>
    <cellStyle name="常规 2 2 2 3" xfId="1043"/>
    <cellStyle name="常规 2 2 3" xfId="1044"/>
    <cellStyle name="常规 2 2 4" xfId="1045"/>
    <cellStyle name="常规 2 2 5" xfId="1046"/>
    <cellStyle name="常规 2 2_Book1" xfId="1047"/>
    <cellStyle name="常规 2 3" xfId="1048"/>
    <cellStyle name="常规 2 3 2" xfId="1049"/>
    <cellStyle name="常规 2 3 3" xfId="1050"/>
    <cellStyle name="常规 2 3 5" xfId="1051"/>
    <cellStyle name="常规 2 3 6" xfId="1052"/>
    <cellStyle name="常规 2 3 7" xfId="1053"/>
    <cellStyle name="常规 2 3 8" xfId="1054"/>
    <cellStyle name="常规 2 4" xfId="1055"/>
    <cellStyle name="常规 2 4 2" xfId="1056"/>
    <cellStyle name="常规 2 4 3" xfId="1057"/>
    <cellStyle name="常规 2 4 4" xfId="1058"/>
    <cellStyle name="常规 2 4 5" xfId="1059"/>
    <cellStyle name="常规 2 4 6" xfId="1060"/>
    <cellStyle name="常规 2 4 7" xfId="1061"/>
    <cellStyle name="常规 2 4 8" xfId="1062"/>
    <cellStyle name="常规 2 4 9" xfId="1063"/>
    <cellStyle name="常规 2 5" xfId="1064"/>
    <cellStyle name="常规 2 5 2" xfId="1065"/>
    <cellStyle name="常规 2 5 3" xfId="1066"/>
    <cellStyle name="常规 2 5 4" xfId="1067"/>
    <cellStyle name="常规 2 5 5" xfId="1068"/>
    <cellStyle name="好_Book1_1" xfId="1069"/>
    <cellStyle name="常规 2 5 7" xfId="1070"/>
    <cellStyle name="好_Book1_3" xfId="1071"/>
    <cellStyle name="常规 2 5 8" xfId="1072"/>
    <cellStyle name="常规 2 5 9" xfId="1073"/>
    <cellStyle name="常规 2 6" xfId="1074"/>
    <cellStyle name="常规 2 6 3" xfId="1075"/>
    <cellStyle name="常规 2 6 4" xfId="1076"/>
    <cellStyle name="常规 2 6 5" xfId="1077"/>
    <cellStyle name="常规 2 7" xfId="1078"/>
    <cellStyle name="常规 2 7 3" xfId="1079"/>
    <cellStyle name="常规 2 7 4" xfId="1080"/>
    <cellStyle name="好_三季度－表二 2" xfId="1081"/>
    <cellStyle name="常规 2 7 5" xfId="1082"/>
    <cellStyle name="好_三季度－表二 3" xfId="1083"/>
    <cellStyle name="常规 2 8" xfId="1084"/>
    <cellStyle name="输入 2" xfId="1085"/>
    <cellStyle name="常规 2 8 2" xfId="1086"/>
    <cellStyle name="常规 2 8 3" xfId="1087"/>
    <cellStyle name="常规 2 8 4" xfId="1088"/>
    <cellStyle name="千位分隔[0] 2 2" xfId="1089"/>
    <cellStyle name="常规 2 8 5" xfId="1090"/>
    <cellStyle name="千位分隔[0] 2 3" xfId="1091"/>
    <cellStyle name="常规 2 8 6" xfId="1092"/>
    <cellStyle name="千位分隔[0] 2 4" xfId="1093"/>
    <cellStyle name="常规 2 8 7" xfId="1094"/>
    <cellStyle name="常规 2 8 8" xfId="1095"/>
    <cellStyle name="常规 2 8 9" xfId="1096"/>
    <cellStyle name="常规 2 9" xfId="1097"/>
    <cellStyle name="常规 2 9 2" xfId="1098"/>
    <cellStyle name="常规 2 9 3" xfId="1099"/>
    <cellStyle name="常规 2 9 5" xfId="1100"/>
    <cellStyle name="常规 2 9 6" xfId="1101"/>
    <cellStyle name="常规 2 9 7" xfId="1102"/>
    <cellStyle name="常规 2 9 8" xfId="1103"/>
    <cellStyle name="常规 2 9 9" xfId="1104"/>
    <cellStyle name="常规 2_02-2008决算报表格式" xfId="1105"/>
    <cellStyle name="常规 20 2" xfId="1106"/>
    <cellStyle name="常规 20 3" xfId="1107"/>
    <cellStyle name="常规 20 4" xfId="1108"/>
    <cellStyle name="常规 20 5" xfId="1109"/>
    <cellStyle name="常规 20 6" xfId="1110"/>
    <cellStyle name="好_云南省2008年中小学教师人数统计表" xfId="1111"/>
    <cellStyle name="常规 20 8" xfId="1112"/>
    <cellStyle name="常规 20 9" xfId="1113"/>
    <cellStyle name="常规 25" xfId="1114"/>
    <cellStyle name="常规 30" xfId="1115"/>
    <cellStyle name="常规 25 2" xfId="1116"/>
    <cellStyle name="常规 30 2" xfId="1117"/>
    <cellStyle name="常规 25 3" xfId="1118"/>
    <cellStyle name="常规 30 3" xfId="1119"/>
    <cellStyle name="常规 25 4" xfId="1120"/>
    <cellStyle name="常规 30 4" xfId="1121"/>
    <cellStyle name="常规 25 5" xfId="1122"/>
    <cellStyle name="常规 30 5" xfId="1123"/>
    <cellStyle name="常规 25 6" xfId="1124"/>
    <cellStyle name="常规 30 6" xfId="1125"/>
    <cellStyle name="常规 25 7" xfId="1126"/>
    <cellStyle name="常规 30 7" xfId="1127"/>
    <cellStyle name="常规 25 8" xfId="1128"/>
    <cellStyle name="常规 30 8" xfId="1129"/>
    <cellStyle name="常规 25 9" xfId="1130"/>
    <cellStyle name="常规 30 9" xfId="1131"/>
    <cellStyle name="常规 26" xfId="1132"/>
    <cellStyle name="常规 31" xfId="1133"/>
    <cellStyle name="常规 26 6" xfId="1134"/>
    <cellStyle name="常规 31 6" xfId="1135"/>
    <cellStyle name="常规 26 7" xfId="1136"/>
    <cellStyle name="常规 31 7" xfId="1137"/>
    <cellStyle name="常规 26 8" xfId="1138"/>
    <cellStyle name="常规 31 8" xfId="1139"/>
    <cellStyle name="好_云南农村义务教育统计表 2" xfId="1140"/>
    <cellStyle name="常规 26 9" xfId="1141"/>
    <cellStyle name="常规 31 9" xfId="1142"/>
    <cellStyle name="超级链接 2" xfId="1143"/>
    <cellStyle name="好_云南农村义务教育统计表 3" xfId="1144"/>
    <cellStyle name="常规 27" xfId="1145"/>
    <cellStyle name="常规 32" xfId="1146"/>
    <cellStyle name="常规 27 6" xfId="1147"/>
    <cellStyle name="常规 32 6" xfId="1148"/>
    <cellStyle name="常规 27 7" xfId="1149"/>
    <cellStyle name="常规 32 7" xfId="1150"/>
    <cellStyle name="常规 27 8" xfId="1151"/>
    <cellStyle name="常规 32 8" xfId="1152"/>
    <cellStyle name="常规 27 9" xfId="1153"/>
    <cellStyle name="常规 32 9" xfId="1154"/>
    <cellStyle name="常规 28" xfId="1155"/>
    <cellStyle name="常规 33" xfId="1156"/>
    <cellStyle name="常规 28 3" xfId="1157"/>
    <cellStyle name="常规 33 3" xfId="1158"/>
    <cellStyle name="常规 28 4" xfId="1159"/>
    <cellStyle name="常规 33 4" xfId="1160"/>
    <cellStyle name="常规 28 5" xfId="1161"/>
    <cellStyle name="常规 33 5" xfId="1162"/>
    <cellStyle name="常规 28 6" xfId="1163"/>
    <cellStyle name="常规 33 6" xfId="1164"/>
    <cellStyle name="常规 28 7" xfId="1165"/>
    <cellStyle name="常规 33 7" xfId="1166"/>
    <cellStyle name="常规 28 8" xfId="1167"/>
    <cellStyle name="常规 33 8" xfId="1168"/>
    <cellStyle name="常规 28 9" xfId="1169"/>
    <cellStyle name="常规 33 9" xfId="1170"/>
    <cellStyle name="常规 29" xfId="1171"/>
    <cellStyle name="常规 34" xfId="1172"/>
    <cellStyle name="常规 29 2" xfId="1173"/>
    <cellStyle name="常规 34 2" xfId="1174"/>
    <cellStyle name="常规 29 3" xfId="1175"/>
    <cellStyle name="常规 34 3" xfId="1176"/>
    <cellStyle name="常规 29 5" xfId="1177"/>
    <cellStyle name="常规 34 5" xfId="1178"/>
    <cellStyle name="常规 29 7" xfId="1179"/>
    <cellStyle name="常规 34 7" xfId="1180"/>
    <cellStyle name="常规 29 8" xfId="1181"/>
    <cellStyle name="常规 34 8" xfId="1182"/>
    <cellStyle name="常规 29 9" xfId="1183"/>
    <cellStyle name="常规 34 9" xfId="1184"/>
    <cellStyle name="常规 3" xfId="1185"/>
    <cellStyle name="常规 3 4" xfId="1186"/>
    <cellStyle name="常规 3 5" xfId="1187"/>
    <cellStyle name="常规 3 7" xfId="1188"/>
    <cellStyle name="常规 3 8" xfId="1189"/>
    <cellStyle name="常规 35" xfId="1190"/>
    <cellStyle name="常规 40" xfId="1191"/>
    <cellStyle name="常规 35 2" xfId="1192"/>
    <cellStyle name="常规 40 2" xfId="1193"/>
    <cellStyle name="貨幣_SGV" xfId="1194"/>
    <cellStyle name="常规 35 3" xfId="1195"/>
    <cellStyle name="常规 40 3" xfId="1196"/>
    <cellStyle name="常规 35 4" xfId="1197"/>
    <cellStyle name="常规 40 4" xfId="1198"/>
    <cellStyle name="常规 35 5" xfId="1199"/>
    <cellStyle name="常规 40 5" xfId="1200"/>
    <cellStyle name="常规 35 6" xfId="1201"/>
    <cellStyle name="常规 40 6" xfId="1202"/>
    <cellStyle name="常规 35 7" xfId="1203"/>
    <cellStyle name="常规 40 7" xfId="1204"/>
    <cellStyle name="常规 35 8" xfId="1205"/>
    <cellStyle name="常规 40 8" xfId="1206"/>
    <cellStyle name="常规 35 9" xfId="1207"/>
    <cellStyle name="常规 40 9" xfId="1208"/>
    <cellStyle name="常规 36" xfId="1209"/>
    <cellStyle name="常规 41" xfId="1210"/>
    <cellStyle name="常规 36 2" xfId="1211"/>
    <cellStyle name="常规 41 2" xfId="1212"/>
    <cellStyle name="好_0502通海县 4" xfId="1213"/>
    <cellStyle name="常规 36 3" xfId="1214"/>
    <cellStyle name="常规 41 3" xfId="1215"/>
    <cellStyle name="常规 36 4" xfId="1216"/>
    <cellStyle name="常规 41 4" xfId="1217"/>
    <cellStyle name="常规 36 5" xfId="1218"/>
    <cellStyle name="常规 41 5" xfId="1219"/>
    <cellStyle name="常规 36 6" xfId="1220"/>
    <cellStyle name="常规 41 6" xfId="1221"/>
    <cellStyle name="常规 36 7" xfId="1222"/>
    <cellStyle name="常规 41 7" xfId="1223"/>
    <cellStyle name="常规 36 8" xfId="1224"/>
    <cellStyle name="常规 41 8" xfId="1225"/>
    <cellStyle name="常规 36 9" xfId="1226"/>
    <cellStyle name="常规 41 9" xfId="1227"/>
    <cellStyle name="常规 37" xfId="1228"/>
    <cellStyle name="常规 42" xfId="1229"/>
    <cellStyle name="常规 37 2" xfId="1230"/>
    <cellStyle name="常规 42 2" xfId="1231"/>
    <cellStyle name="常规 37 4" xfId="1232"/>
    <cellStyle name="常规 42 4" xfId="1233"/>
    <cellStyle name="常规 37 6" xfId="1234"/>
    <cellStyle name="常规 42 6" xfId="1235"/>
    <cellStyle name="常规 37 7" xfId="1236"/>
    <cellStyle name="常规 42 7" xfId="1237"/>
    <cellStyle name="常规 37 8" xfId="1238"/>
    <cellStyle name="常规 42 8" xfId="1239"/>
    <cellStyle name="常规 37 9" xfId="1240"/>
    <cellStyle name="常规 42 9" xfId="1241"/>
    <cellStyle name="常规 38" xfId="1242"/>
    <cellStyle name="常规 43" xfId="1243"/>
    <cellStyle name="常规 38 3" xfId="1244"/>
    <cellStyle name="常规 43 3" xfId="1245"/>
    <cellStyle name="常规 38 4" xfId="1246"/>
    <cellStyle name="常规 43 4" xfId="1247"/>
    <cellStyle name="常规 38 5" xfId="1248"/>
    <cellStyle name="常规 43 5" xfId="1249"/>
    <cellStyle name="常规 38 6" xfId="1250"/>
    <cellStyle name="常规 43 6" xfId="1251"/>
    <cellStyle name="常规 38 7" xfId="1252"/>
    <cellStyle name="常规 43 7" xfId="1253"/>
    <cellStyle name="常规 38 8" xfId="1254"/>
    <cellStyle name="常规 43 8" xfId="1255"/>
    <cellStyle name="常规 38 9" xfId="1256"/>
    <cellStyle name="常规 43 9" xfId="1257"/>
    <cellStyle name="常规 39 2" xfId="1258"/>
    <cellStyle name="常规 44 2" xfId="1259"/>
    <cellStyle name="好_指标五" xfId="1260"/>
    <cellStyle name="货币 2" xfId="1261"/>
    <cellStyle name="常规 39 3" xfId="1262"/>
    <cellStyle name="常规 44 3" xfId="1263"/>
    <cellStyle name="常规 39 4" xfId="1264"/>
    <cellStyle name="常规 44 4" xfId="1265"/>
    <cellStyle name="常规 39 5" xfId="1266"/>
    <cellStyle name="常规 44 5" xfId="1267"/>
    <cellStyle name="常规 39 6" xfId="1268"/>
    <cellStyle name="常规 44 6" xfId="1269"/>
    <cellStyle name="常规 39 7" xfId="1270"/>
    <cellStyle name="常规 44 7" xfId="1271"/>
    <cellStyle name="常规 39 8" xfId="1272"/>
    <cellStyle name="常规 44 8" xfId="1273"/>
    <cellStyle name="常规 39 9" xfId="1274"/>
    <cellStyle name="常规 44 9" xfId="1275"/>
    <cellStyle name="常规 4" xfId="1276"/>
    <cellStyle name="常规 4 2" xfId="1277"/>
    <cellStyle name="常规 4 3" xfId="1278"/>
    <cellStyle name="常规 4 4" xfId="1279"/>
    <cellStyle name="常规 4 5" xfId="1280"/>
    <cellStyle name="常规 4 6" xfId="1281"/>
    <cellStyle name="常规 4 7" xfId="1282"/>
    <cellStyle name="常规 4 8" xfId="1283"/>
    <cellStyle name="常规 4 9" xfId="1284"/>
    <cellStyle name="常规 45" xfId="1285"/>
    <cellStyle name="常规 50" xfId="1286"/>
    <cellStyle name="常规 45 2" xfId="1287"/>
    <cellStyle name="常规 50 2" xfId="1288"/>
    <cellStyle name="常规 45 3" xfId="1289"/>
    <cellStyle name="常规 50 3" xfId="1290"/>
    <cellStyle name="常规 45 4" xfId="1291"/>
    <cellStyle name="常规 50 4" xfId="1292"/>
    <cellStyle name="常规 45 5" xfId="1293"/>
    <cellStyle name="常规 50 5" xfId="1294"/>
    <cellStyle name="常规 45 6" xfId="1295"/>
    <cellStyle name="常规 50 6" xfId="1296"/>
    <cellStyle name="常规 45 7" xfId="1297"/>
    <cellStyle name="常规 50 7" xfId="1298"/>
    <cellStyle name="常规 46" xfId="1299"/>
    <cellStyle name="常规 51" xfId="1300"/>
    <cellStyle name="常规 46 2" xfId="1301"/>
    <cellStyle name="常规 51 2" xfId="1302"/>
    <cellStyle name="常规 46 3" xfId="1303"/>
    <cellStyle name="常规 51 3" xfId="1304"/>
    <cellStyle name="常规 46 4" xfId="1305"/>
    <cellStyle name="常规 51 4" xfId="1306"/>
    <cellStyle name="常规 46 5" xfId="1307"/>
    <cellStyle name="常规 51 5" xfId="1308"/>
    <cellStyle name="常规 46 6" xfId="1309"/>
    <cellStyle name="常规 51 6" xfId="1310"/>
    <cellStyle name="常规 46 7" xfId="1311"/>
    <cellStyle name="常规 51 7" xfId="1312"/>
    <cellStyle name="常规 46 8" xfId="1313"/>
    <cellStyle name="常规 51 8" xfId="1314"/>
    <cellStyle name="常规 46 9" xfId="1315"/>
    <cellStyle name="常规 51 9" xfId="1316"/>
    <cellStyle name="常规 47" xfId="1317"/>
    <cellStyle name="常规 52" xfId="1318"/>
    <cellStyle name="常规 47 2" xfId="1319"/>
    <cellStyle name="常规 52 2" xfId="1320"/>
    <cellStyle name="常规 47 3" xfId="1321"/>
    <cellStyle name="常规 52 3" xfId="1322"/>
    <cellStyle name="常规 47 4" xfId="1323"/>
    <cellStyle name="常规 52 4" xfId="1324"/>
    <cellStyle name="常规 47 5" xfId="1325"/>
    <cellStyle name="常规 52 5" xfId="1326"/>
    <cellStyle name="常规 47 6" xfId="1327"/>
    <cellStyle name="常规 52 6" xfId="1328"/>
    <cellStyle name="常规 47 7" xfId="1329"/>
    <cellStyle name="常规 52 7" xfId="1330"/>
    <cellStyle name="常规 47 8" xfId="1331"/>
    <cellStyle name="常规 52 8" xfId="1332"/>
    <cellStyle name="常规 47 9" xfId="1333"/>
    <cellStyle name="常规 52 9" xfId="1334"/>
    <cellStyle name="常规 48" xfId="1335"/>
    <cellStyle name="常规 53" xfId="1336"/>
    <cellStyle name="常规 48 2" xfId="1337"/>
    <cellStyle name="常规 53 2" xfId="1338"/>
    <cellStyle name="常规 48 3" xfId="1339"/>
    <cellStyle name="常规 53 3" xfId="1340"/>
    <cellStyle name="常规 48 4" xfId="1341"/>
    <cellStyle name="常规 53 4" xfId="1342"/>
    <cellStyle name="常规 48 5" xfId="1343"/>
    <cellStyle name="常规 53 5" xfId="1344"/>
    <cellStyle name="常规 48 6" xfId="1345"/>
    <cellStyle name="常规 53 6" xfId="1346"/>
    <cellStyle name="常规 48 7" xfId="1347"/>
    <cellStyle name="常规 53 7" xfId="1348"/>
    <cellStyle name="常规 48 8" xfId="1349"/>
    <cellStyle name="常规 53 8" xfId="1350"/>
    <cellStyle name="常规 48 9" xfId="1351"/>
    <cellStyle name="常规 53 9" xfId="1352"/>
    <cellStyle name="常规 49" xfId="1353"/>
    <cellStyle name="常规 54" xfId="1354"/>
    <cellStyle name="常规 49 2" xfId="1355"/>
    <cellStyle name="常规 49 3" xfId="1356"/>
    <cellStyle name="好_2006年基础数据" xfId="1357"/>
    <cellStyle name="常规 49 4" xfId="1358"/>
    <cellStyle name="常规 49 5" xfId="1359"/>
    <cellStyle name="常规 5" xfId="1360"/>
    <cellStyle name="常规 5 2" xfId="1361"/>
    <cellStyle name="常规 5 3" xfId="1362"/>
    <cellStyle name="常规 5 4" xfId="1363"/>
    <cellStyle name="常规 5 8" xfId="1364"/>
    <cellStyle name="常规 5 9" xfId="1365"/>
    <cellStyle name="常规 55" xfId="1366"/>
    <cellStyle name="常规 60" xfId="1367"/>
    <cellStyle name="后继超级链接 2" xfId="1368"/>
    <cellStyle name="常规 56" xfId="1369"/>
    <cellStyle name="常规 61" xfId="1370"/>
    <cellStyle name="后继超级链接 3" xfId="1371"/>
    <cellStyle name="常规 57" xfId="1372"/>
    <cellStyle name="后继超级链接 4" xfId="1373"/>
    <cellStyle name="常规 58" xfId="1374"/>
    <cellStyle name="后继超级链接 5" xfId="1375"/>
    <cellStyle name="常规 59" xfId="1376"/>
    <cellStyle name="后继超级链接 6" xfId="1377"/>
    <cellStyle name="常规 6" xfId="1378"/>
    <cellStyle name="常规 6 2" xfId="1379"/>
    <cellStyle name="常规 6 3" xfId="1380"/>
    <cellStyle name="好_财政供养人员" xfId="1381"/>
    <cellStyle name="常规 6 4" xfId="1382"/>
    <cellStyle name="常规 6 6" xfId="1383"/>
    <cellStyle name="常规 6 7" xfId="1384"/>
    <cellStyle name="常规 6 8" xfId="1385"/>
    <cellStyle name="常规 7" xfId="1386"/>
    <cellStyle name="常规 7 2" xfId="1387"/>
    <cellStyle name="常规 7 3" xfId="1388"/>
    <cellStyle name="常规 7 4" xfId="1389"/>
    <cellStyle name="常规 7 5" xfId="1390"/>
    <cellStyle name="常规 7 7" xfId="1391"/>
    <cellStyle name="常规 7 8" xfId="1392"/>
    <cellStyle name="常规 7 9" xfId="1393"/>
    <cellStyle name="常规 8" xfId="1394"/>
    <cellStyle name="好_第五部分(才淼、饶永宏） 2" xfId="1395"/>
    <cellStyle name="常规 8 2" xfId="1396"/>
    <cellStyle name="常规 8 3" xfId="1397"/>
    <cellStyle name="常规 8 4" xfId="1398"/>
    <cellStyle name="常规 8 5" xfId="1399"/>
    <cellStyle name="常规 8 6" xfId="1400"/>
    <cellStyle name="常规 8 7" xfId="1401"/>
    <cellStyle name="常规 8 9" xfId="1402"/>
    <cellStyle name="常规 9" xfId="1403"/>
    <cellStyle name="好_第五部分(才淼、饶永宏） 3" xfId="1404"/>
    <cellStyle name="常规 9 2" xfId="1405"/>
    <cellStyle name="常规 9 3" xfId="1406"/>
    <cellStyle name="常规 9 4" xfId="1407"/>
    <cellStyle name="常规 9 6" xfId="1408"/>
    <cellStyle name="常规 9 7" xfId="1409"/>
    <cellStyle name="常规 9 8" xfId="1410"/>
    <cellStyle name="常规 9 9" xfId="1411"/>
    <cellStyle name="好_2006年基础数据 2" xfId="1412"/>
    <cellStyle name="好_教师绩效工资测算表（离退休按各地上报数测算）2009年1月1日" xfId="1413"/>
    <cellStyle name="常规_Sheet1" xfId="1414"/>
    <cellStyle name="超级链接" xfId="1415"/>
    <cellStyle name="超级链接 3" xfId="1416"/>
    <cellStyle name="好_云南农村义务教育统计表 4" xfId="1417"/>
    <cellStyle name="超级链接 4" xfId="1418"/>
    <cellStyle name="超级链接 5" xfId="1419"/>
    <cellStyle name="超级链接 6" xfId="1420"/>
    <cellStyle name="超级链接 7" xfId="1421"/>
    <cellStyle name="超级链接 8" xfId="1422"/>
    <cellStyle name="好_不用软件计算9.1不考虑经费管理评价xl 2" xfId="1423"/>
    <cellStyle name="超级链接 9" xfId="1424"/>
    <cellStyle name="好_不用软件计算9.1不考虑经费管理评价xl 3" xfId="1425"/>
    <cellStyle name="分级显示列_1_Book1" xfId="1426"/>
    <cellStyle name="分级显示行_1_13区汇总" xfId="1427"/>
    <cellStyle name="好 2" xfId="1428"/>
    <cellStyle name="好_~4190974" xfId="1429"/>
    <cellStyle name="好_~4190974 3" xfId="1430"/>
    <cellStyle name="好_~5676413" xfId="1431"/>
    <cellStyle name="好_高中教师人数（教育厅1.6日提供）" xfId="1432"/>
    <cellStyle name="好_银行账户情况表_2010年12月" xfId="1433"/>
    <cellStyle name="好_~5676413 3" xfId="1434"/>
    <cellStyle name="好_高中教师人数（教育厅1.6日提供） 3" xfId="1435"/>
    <cellStyle name="好_银行账户情况表_2010年12月 3" xfId="1436"/>
    <cellStyle name="好_~5676413 4" xfId="1437"/>
    <cellStyle name="好_高中教师人数（教育厅1.6日提供） 4" xfId="1438"/>
    <cellStyle name="好_银行账户情况表_2010年12月 4" xfId="1439"/>
    <cellStyle name="好_00省级(打印) 2" xfId="1440"/>
    <cellStyle name="好_00省级(打印) 3" xfId="1441"/>
    <cellStyle name="好_00省级(打印) 4" xfId="1442"/>
    <cellStyle name="好_00省级(定稿)" xfId="1443"/>
    <cellStyle name="好_00省级(定稿) 2" xfId="1444"/>
    <cellStyle name="好_00省级(定稿) 3" xfId="1445"/>
    <cellStyle name="好_00省级(定稿) 4" xfId="1446"/>
    <cellStyle name="好_03昭通" xfId="1447"/>
    <cellStyle name="好_03昭通 2" xfId="1448"/>
    <cellStyle name="小数 5" xfId="1449"/>
    <cellStyle name="好_03昭通 4" xfId="1450"/>
    <cellStyle name="小数 7" xfId="1451"/>
    <cellStyle name="好_0502通海县" xfId="1452"/>
    <cellStyle name="好_0502通海县 2" xfId="1453"/>
    <cellStyle name="好_0502通海县 3" xfId="1454"/>
    <cellStyle name="好_05玉溪" xfId="1455"/>
    <cellStyle name="好_05玉溪 3" xfId="1456"/>
    <cellStyle name="好_05玉溪 4" xfId="1457"/>
    <cellStyle name="好_0605石屏县" xfId="1458"/>
    <cellStyle name="好_0605石屏县 2" xfId="1459"/>
    <cellStyle name="好_0605石屏县 3" xfId="1460"/>
    <cellStyle name="好_0605石屏县 4" xfId="1461"/>
    <cellStyle name="好_1003牟定县" xfId="1462"/>
    <cellStyle name="好_1003牟定县 2" xfId="1463"/>
    <cellStyle name="好_1110洱源县" xfId="1464"/>
    <cellStyle name="好_1110洱源县 2" xfId="1465"/>
    <cellStyle name="好_1110洱源县 3" xfId="1466"/>
    <cellStyle name="好_1110洱源县 4" xfId="1467"/>
    <cellStyle name="好_11大理" xfId="1468"/>
    <cellStyle name="好_11大理 3" xfId="1469"/>
    <cellStyle name="霓付 [0]_ +Foil &amp; -FOIL &amp; PAPER" xfId="1470"/>
    <cellStyle name="好_11大理 4" xfId="1471"/>
    <cellStyle name="好_2、土地面积、人口、粮食产量基本情况" xfId="1472"/>
    <cellStyle name="好_2、土地面积、人口、粮食产量基本情况 2" xfId="1473"/>
    <cellStyle name="好_2、土地面积、人口、粮食产量基本情况 3" xfId="1474"/>
    <cellStyle name="好_2、土地面积、人口、粮食产量基本情况 4" xfId="1475"/>
    <cellStyle name="好_2006年基础数据 3" xfId="1476"/>
    <cellStyle name="好_2006年基础数据 4" xfId="1477"/>
    <cellStyle name="好_2006年全省财力计算表（中央、决算）" xfId="1478"/>
    <cellStyle name="好_2006年全省财力计算表（中央、决算） 2" xfId="1479"/>
    <cellStyle name="好_2006年全省财力计算表（中央、决算） 3" xfId="1480"/>
    <cellStyle name="好_2006年全省财力计算表（中央、决算） 4" xfId="1481"/>
    <cellStyle name="好_2006年水利统计指标统计表" xfId="1482"/>
    <cellStyle name="好_2006年水利统计指标统计表 2" xfId="1483"/>
    <cellStyle name="好_2006年水利统计指标统计表 3" xfId="1484"/>
    <cellStyle name="好_2006年水利统计指标统计表 4" xfId="1485"/>
    <cellStyle name="后继超链接 2" xfId="1486"/>
    <cellStyle name="好_2006年在职人员情况" xfId="1487"/>
    <cellStyle name="好_2006年在职人员情况 2" xfId="1488"/>
    <cellStyle name="好_2006年在职人员情况 3" xfId="1489"/>
    <cellStyle name="好_2006年在职人员情况 4" xfId="1490"/>
    <cellStyle name="好_2007年检察院案件数" xfId="1491"/>
    <cellStyle name="好_2007年检察院案件数 2" xfId="1492"/>
    <cellStyle name="好_2007年可用财力" xfId="1493"/>
    <cellStyle name="好_2007年人员分部门统计表" xfId="1494"/>
    <cellStyle name="好_钢筋原材拉伸及弯曲性能（初检 4" xfId="1495"/>
    <cellStyle name="好_2007年人员分部门统计表 2" xfId="1496"/>
    <cellStyle name="好_2007年人员分部门统计表 3" xfId="1497"/>
    <cellStyle name="好_2007年政法部门业务指标" xfId="1498"/>
    <cellStyle name="㼿㼿㼿㼿㼿㼿" xfId="1499"/>
    <cellStyle name="好_2007年政法部门业务指标 2" xfId="1500"/>
    <cellStyle name="㼿㼿㼿㼿㼿㼿 2" xfId="1501"/>
    <cellStyle name="好_2008年县级公安保障标准落实奖励经费分配测算" xfId="1502"/>
    <cellStyle name="好_2008云南省分县市中小学教职工统计表（教育厅提供）" xfId="1503"/>
    <cellStyle name="好_2008云南省分县市中小学教职工统计表（教育厅提供） 2" xfId="1504"/>
    <cellStyle name="好_2008云南省分县市中小学教职工统计表（教育厅提供） 3" xfId="1505"/>
    <cellStyle name="好_2008云南省分县市中小学教职工统计表（教育厅提供） 4" xfId="1506"/>
    <cellStyle name="好_2009年一般性转移支付标准工资" xfId="1507"/>
    <cellStyle name="好_2009年一般性转移支付标准工资 2" xfId="1508"/>
    <cellStyle name="好_2009年一般性转移支付标准工资 3" xfId="1509"/>
    <cellStyle name="好_2009年一般性转移支付标准工资 4" xfId="1510"/>
    <cellStyle name="好_2009年一般性转移支付标准工资_~5676413" xfId="1511"/>
    <cellStyle name="好_2009年一般性转移支付标准工资_~5676413 2" xfId="1512"/>
    <cellStyle name="好_2009年一般性转移支付标准工资_~5676413 3" xfId="1513"/>
    <cellStyle name="好_2009年一般性转移支付标准工资_~5676413 4" xfId="1514"/>
    <cellStyle name="好_2009年一般性转移支付标准工资_地方配套按人均增幅控制8.30xl" xfId="1515"/>
    <cellStyle name="好_2009年一般性转移支付标准工资_地方配套按人均增幅控制8.30xl 2" xfId="1516"/>
    <cellStyle name="好_2009年一般性转移支付标准工资_地方配套按人均增幅控制8.30xl 3" xfId="1517"/>
    <cellStyle name="好_2009年一般性转移支付标准工资_地方配套按人均增幅控制8.30xl 4" xfId="1518"/>
    <cellStyle name="好_2009年一般性转移支付标准工资_地方配套按人均增幅控制8.30一般预算平均增幅、人均可用财力平均增幅两次控制、社会治安系数调整、案件数调整xl" xfId="1519"/>
    <cellStyle name="好_2009年一般性转移支付标准工资_地方配套按人均增幅控制8.30一般预算平均增幅、人均可用财力平均增幅两次控制、社会治安系数调整、案件数调整xl 2" xfId="1520"/>
    <cellStyle name="好_2009年一般性转移支付标准工资_地方配套按人均增幅控制8.30一般预算平均增幅、人均可用财力平均增幅两次控制、社会治安系数调整、案件数调整xl 3" xfId="1521"/>
    <cellStyle name="好_2009年一般性转移支付标准工资_地方配套按人均增幅控制8.31（调整结案率后）xl" xfId="1522"/>
    <cellStyle name="好_2009年一般性转移支付标准工资_地方配套按人均增幅控制8.31（调整结案率后）xl 2" xfId="1523"/>
    <cellStyle name="好_2009年一般性转移支付标准工资_地方配套按人均增幅控制8.31（调整结案率后）xl 3" xfId="1524"/>
    <cellStyle name="好_2009年一般性转移支付标准工资_地方配套按人均增幅控制8.31（调整结案率后）xl 4" xfId="1525"/>
    <cellStyle name="好_2009年一般性转移支付标准工资_奖励补助测算5.22测试" xfId="1526"/>
    <cellStyle name="好_2009年一般性转移支付标准工资_奖励补助测算5.23新" xfId="1527"/>
    <cellStyle name="好_2009年一般性转移支付标准工资_奖励补助测算5.23新 3" xfId="1528"/>
    <cellStyle name="好_2009年一般性转移支付标准工资_奖励补助测算5.23新 4" xfId="1529"/>
    <cellStyle name="好_2009年一般性转移支付标准工资_奖励补助测算5.24冯铸" xfId="1530"/>
    <cellStyle name="货币 2 2 8" xfId="1531"/>
    <cellStyle name="好_2009年一般性转移支付标准工资_奖励补助测算5.24冯铸 2" xfId="1532"/>
    <cellStyle name="好_2009年一般性转移支付标准工资_奖励补助测算5.24冯铸 3" xfId="1533"/>
    <cellStyle name="好_2009年一般性转移支付标准工资_奖励补助测算5.24冯铸 4" xfId="1534"/>
    <cellStyle name="好_2009年一般性转移支付标准工资_奖励补助测算7.23" xfId="1535"/>
    <cellStyle name="好_2009年一般性转移支付标准工资_奖励补助测算7.23 2" xfId="1536"/>
    <cellStyle name="好_2009年一般性转移支付标准工资_奖励补助测算7.23 3" xfId="1537"/>
    <cellStyle name="好_2009年一般性转移支付标准工资_奖励补助测算7.23 4" xfId="1538"/>
    <cellStyle name="好_2009年一般性转移支付标准工资_奖励补助测算7.25" xfId="1539"/>
    <cellStyle name="好_2009年一般性转移支付标准工资_奖励补助测算7.25 (version 1) (version 1)" xfId="1540"/>
    <cellStyle name="好_2009年一般性转移支付标准工资_奖励补助测算7.25 (version 1) (version 1) 2" xfId="1541"/>
    <cellStyle name="好_2009年一般性转移支付标准工资_奖励补助测算7.25 (version 1) (version 1) 3" xfId="1542"/>
    <cellStyle name="好_2009年一般性转移支付标准工资_奖励补助测算7.25 (version 1) (version 1) 4" xfId="1543"/>
    <cellStyle name="好_2009年一般性转移支付标准工资_奖励补助测算7.25 2" xfId="1544"/>
    <cellStyle name="好_2009年一般性转移支付标准工资_奖励补助测算7.25 3" xfId="1545"/>
    <cellStyle name="好_2009年一般性转移支付标准工资_奖励补助测算7.25 4" xfId="1546"/>
    <cellStyle name="好_530623_2006年县级财政报表附表" xfId="1547"/>
    <cellStyle name="好_530623_2006年县级财政报表附表 2" xfId="1548"/>
    <cellStyle name="好_530623_2006年县级财政报表附表 3" xfId="1549"/>
    <cellStyle name="好_530623_2006年县级财政报表附表 4" xfId="1550"/>
    <cellStyle name="货币 2 2 2" xfId="1551"/>
    <cellStyle name="好_530629_2006年县级财政报表附表" xfId="1552"/>
    <cellStyle name="好_530629_2006年县级财政报表附表 2" xfId="1553"/>
    <cellStyle name="好_530629_2006年县级财政报表附表 3" xfId="1554"/>
    <cellStyle name="好_530629_2006年县级财政报表附表 4" xfId="1555"/>
    <cellStyle name="好_5334_2006年迪庆县级财政报表附表" xfId="1556"/>
    <cellStyle name="好_5334_2006年迪庆县级财政报表附表 2" xfId="1557"/>
    <cellStyle name="好_5334_2006年迪庆县级财政报表附表 3" xfId="1558"/>
    <cellStyle name="好_5334_2006年迪庆县级财政报表附表 4" xfId="1559"/>
    <cellStyle name="好_Book1" xfId="1560"/>
    <cellStyle name="好_Book1 2" xfId="1561"/>
    <cellStyle name="好_Book1 3" xfId="1562"/>
    <cellStyle name="好_Book1 4" xfId="1563"/>
    <cellStyle name="好_Book1_1 3" xfId="1564"/>
    <cellStyle name="好_Book1_1 4" xfId="1565"/>
    <cellStyle name="好_Book1_2 2" xfId="1566"/>
    <cellStyle name="好_Book1_2 3" xfId="1567"/>
    <cellStyle name="好_Book1_2 4" xfId="1568"/>
    <cellStyle name="好_Book1_3 2" xfId="1569"/>
    <cellStyle name="好_Book1_3 3" xfId="1570"/>
    <cellStyle name="好_Book1_县公司 2" xfId="1571"/>
    <cellStyle name="好_Book1_县公司 3" xfId="1572"/>
    <cellStyle name="好_Book1_县公司 4" xfId="1573"/>
    <cellStyle name="好_Book1_银行账户情况表_2010年12月" xfId="1574"/>
    <cellStyle name="好_Book1_银行账户情况表_2010年12月 2" xfId="1575"/>
    <cellStyle name="好_Book1_银行账户情况表_2010年12月 3" xfId="1576"/>
    <cellStyle name="好_Book1_银行账户情况表_2010年12月 4" xfId="1577"/>
    <cellStyle name="好_业务工作量指标" xfId="1578"/>
    <cellStyle name="好_Book2" xfId="1579"/>
    <cellStyle name="强调文字颜色 6 2" xfId="1580"/>
    <cellStyle name="好_Book2 2" xfId="1581"/>
    <cellStyle name="好_Book2 3" xfId="1582"/>
    <cellStyle name="好_Book2 4" xfId="1583"/>
    <cellStyle name="好_M01-2(州市补助收入) 2" xfId="1584"/>
    <cellStyle name="好_M01-2(州市补助收入) 3" xfId="1585"/>
    <cellStyle name="好_M03" xfId="1586"/>
    <cellStyle name="好_M03 2" xfId="1587"/>
    <cellStyle name="好_M03 3" xfId="1588"/>
    <cellStyle name="好_M03 4" xfId="1589"/>
    <cellStyle name="好_Sheet1" xfId="1590"/>
    <cellStyle name="好_Sheet1 2" xfId="1591"/>
    <cellStyle name="好_Sheet1 3" xfId="1592"/>
    <cellStyle name="好_Sheet1 4" xfId="1593"/>
    <cellStyle name="好_不用软件计算9.1不考虑经费管理评价xl" xfId="1594"/>
    <cellStyle name="好_不用软件计算9.1不考虑经费管理评价xl 4" xfId="1595"/>
    <cellStyle name="好_财政供养人员 2" xfId="1596"/>
    <cellStyle name="好_财政供养人员 3" xfId="1597"/>
    <cellStyle name="好_财政供养人员 4" xfId="1598"/>
    <cellStyle name="好_财政支出对上级的依赖程度" xfId="1599"/>
    <cellStyle name="好_城建部门" xfId="1600"/>
    <cellStyle name="好_地方配套按人均增幅控制8.30xl" xfId="1601"/>
    <cellStyle name="好_地方配套按人均增幅控制8.30xl 2" xfId="1602"/>
    <cellStyle name="好_地方配套按人均增幅控制8.30xl 4" xfId="1603"/>
    <cellStyle name="好_地方配套按人均增幅控制8.30一般预算平均增幅、人均可用财力平均增幅两次控制、社会治安系数调整、案件数调整xl" xfId="1604"/>
    <cellStyle name="好_地方配套按人均增幅控制8.30一般预算平均增幅、人均可用财力平均增幅两次控制、社会治安系数调整、案件数调整xl 2" xfId="1605"/>
    <cellStyle name="好_地方配套按人均增幅控制8.30一般预算平均增幅、人均可用财力平均增幅两次控制、社会治安系数调整、案件数调整xl 3" xfId="1606"/>
    <cellStyle name="好_地方配套按人均增幅控制8.30一般预算平均增幅、人均可用财力平均增幅两次控制、社会治安系数调整、案件数调整xl 4" xfId="1607"/>
    <cellStyle name="好_第五部分(才淼、饶永宏）" xfId="1608"/>
    <cellStyle name="好_第五部分(才淼、饶永宏） 4" xfId="1609"/>
    <cellStyle name="好_钢筋原材拉伸及弯曲性能（初检" xfId="1610"/>
    <cellStyle name="好_钢筋原材拉伸及弯曲性能（初检 2" xfId="1611"/>
    <cellStyle name="好_钢筋原材拉伸及弯曲性能（初检 3" xfId="1612"/>
    <cellStyle name="好_汇总" xfId="1613"/>
    <cellStyle name="好_汇总 2" xfId="1614"/>
    <cellStyle name="好_汇总 3" xfId="1615"/>
    <cellStyle name="好_汇总 4" xfId="1616"/>
    <cellStyle name="好_汇总-县级财政报表附表" xfId="1617"/>
    <cellStyle name="好_基础数据分析" xfId="1618"/>
    <cellStyle name="好_基础数据分析 2" xfId="1619"/>
    <cellStyle name="好_检验表（调整后）" xfId="1620"/>
    <cellStyle name="好_建行" xfId="1621"/>
    <cellStyle name="好_建行 2" xfId="1622"/>
    <cellStyle name="好_建行 3" xfId="1623"/>
    <cellStyle name="好_建行 4" xfId="1624"/>
    <cellStyle name="好_奖励补助测算5.22测试" xfId="1625"/>
    <cellStyle name="好_奖励补助测算5.22测试 2" xfId="1626"/>
    <cellStyle name="好_奖励补助测算5.23新 2" xfId="1627"/>
    <cellStyle name="好_奖励补助测算5.23新 3" xfId="1628"/>
    <cellStyle name="好_奖励补助测算5.24冯铸" xfId="1629"/>
    <cellStyle name="好_奖励补助测算5.24冯铸 2" xfId="1630"/>
    <cellStyle name="好_奖励补助测算5.24冯铸 3" xfId="1631"/>
    <cellStyle name="好_奖励补助测算5.24冯铸 4" xfId="1632"/>
    <cellStyle name="好_奖励补助测算7.23" xfId="1633"/>
    <cellStyle name="好_奖励补助测算7.23 2" xfId="1634"/>
    <cellStyle name="好_奖励补助测算7.23 3" xfId="1635"/>
    <cellStyle name="好_奖励补助测算7.23 4" xfId="1636"/>
    <cellStyle name="好_奖励补助测算7.25" xfId="1637"/>
    <cellStyle name="好_奖励补助测算7.25 (version 1) (version 1)" xfId="1638"/>
    <cellStyle name="好_奖励补助测算7.25 (version 1) (version 1) 2" xfId="1639"/>
    <cellStyle name="好_奖励补助测算7.25 (version 1) (version 1) 3" xfId="1640"/>
    <cellStyle name="好_奖励补助测算7.25 (version 1) (version 1) 4" xfId="1641"/>
    <cellStyle name="好_奖励补助测算7.25 2" xfId="1642"/>
    <cellStyle name="好_奖励补助测算7.25 3" xfId="1643"/>
    <cellStyle name="貨幣 [0]_SGV" xfId="1644"/>
    <cellStyle name="好_奖励补助测算7.25 4" xfId="1645"/>
    <cellStyle name="好_教育厅提供义务教育及高中教师人数（2009年1月6日）" xfId="1646"/>
    <cellStyle name="好_教育厅提供义务教育及高中教师人数（2009年1月6日） 2" xfId="1647"/>
    <cellStyle name="好_教育厅提供义务教育及高中教师人数（2009年1月6日） 3" xfId="1648"/>
    <cellStyle name="好_教育厅提供义务教育及高中教师人数（2009年1月6日） 4" xfId="1649"/>
    <cellStyle name="好_结构用热轧无缝钢管" xfId="1650"/>
    <cellStyle name="好_结构用热轧无缝钢管 2" xfId="1651"/>
    <cellStyle name="好_结构用热轧无缝钢管 3" xfId="1652"/>
    <cellStyle name="好_结构用热轧无缝钢管 4" xfId="1653"/>
    <cellStyle name="好_丽江汇总" xfId="1654"/>
    <cellStyle name="好_卫生部门" xfId="1655"/>
    <cellStyle name="好_卫生部门 2" xfId="1656"/>
    <cellStyle name="好_文体广播部门" xfId="1657"/>
    <cellStyle name="好_下半年禁吸戒毒经费1000万元" xfId="1658"/>
    <cellStyle name="好_下半年禁吸戒毒经费1000万元 2" xfId="1659"/>
    <cellStyle name="好_下半年禁吸戒毒经费1000万元 3" xfId="1660"/>
    <cellStyle name="好_下半年禁吸戒毒经费1000万元 4" xfId="1661"/>
    <cellStyle name="好_县公司" xfId="1662"/>
    <cellStyle name="好_县公司 2" xfId="1663"/>
    <cellStyle name="好_县公司 3" xfId="1664"/>
    <cellStyle name="好_县级公安机关公用经费标准奖励测算方案（定稿）" xfId="1665"/>
    <cellStyle name="好_县级公安机关公用经费标准奖励测算方案（定稿） 2" xfId="1666"/>
    <cellStyle name="好_县级公安机关公用经费标准奖励测算方案（定稿） 3" xfId="1667"/>
    <cellStyle name="好_县级基础数据" xfId="1668"/>
    <cellStyle name="好_幸福隧道导洞围岩统计" xfId="1669"/>
    <cellStyle name="好_幸福隧道导洞围岩统计 2" xfId="1670"/>
    <cellStyle name="好_幸福隧道导洞围岩统计 3" xfId="1671"/>
    <cellStyle name="好_幸福隧道导洞围岩统计 4" xfId="1672"/>
    <cellStyle name="好_业务工作量指标 2" xfId="1673"/>
    <cellStyle name="好_业务工作量指标 3" xfId="1674"/>
    <cellStyle name="好_业务工作量指标 4" xfId="1675"/>
    <cellStyle name="好_义务教育阶段教职工人数（教育厅提供最终）" xfId="1676"/>
    <cellStyle name="好_义务教育阶段教职工人数（教育厅提供最终） 2" xfId="1677"/>
    <cellStyle name="好_义务教育阶段教职工人数（教育厅提供最终） 3" xfId="1678"/>
    <cellStyle name="好_义务教育阶段教职工人数（教育厅提供最终） 4" xfId="1679"/>
    <cellStyle name="好_云南农村义务教育统计表" xfId="1680"/>
    <cellStyle name="好_云南省2008年中小学教职工情况（教育厅提供20090101加工整理） 2" xfId="1681"/>
    <cellStyle name="㼿㼿㼿㼿㼿㼿㼿㼿㼿㼿㼿? 3" xfId="1682"/>
    <cellStyle name="好_云南省2008年中小学教职工情况（教育厅提供20090101加工整理） 3" xfId="1683"/>
    <cellStyle name="㼿㼿㼿㼿㼿㼿㼿㼿㼿㼿㼿? 4" xfId="1684"/>
    <cellStyle name="好_云南省2008年中小学教职工情况（教育厅提供20090101加工整理） 4" xfId="1685"/>
    <cellStyle name="㼿㼿㼿㼿㼿㼿㼿㼿㼿㼿㼿? 5" xfId="1686"/>
    <cellStyle name="好_云南省2008年转移支付测算——州市本级考核部分及政策性测算" xfId="1687"/>
    <cellStyle name="好_云南省2008年转移支付测算——州市本级考核部分及政策性测算 2" xfId="1688"/>
    <cellStyle name="好_云南省2008年转移支付测算——州市本级考核部分及政策性测算 3" xfId="1689"/>
    <cellStyle name="好_云南省2008年转移支付测算——州市本级考核部分及政策性测算 4" xfId="1690"/>
    <cellStyle name="好_云南水利电力有限公司" xfId="1691"/>
    <cellStyle name="好_云南水利电力有限公司 2" xfId="1692"/>
    <cellStyle name="好_云南水利电力有限公司 3" xfId="1693"/>
    <cellStyle name="好_云南水利电力有限公司 4" xfId="1694"/>
    <cellStyle name="好_指标四" xfId="1695"/>
    <cellStyle name="好_指标四 2" xfId="1696"/>
    <cellStyle name="后继超级链接" xfId="1697"/>
    <cellStyle name="后继超级链接 7" xfId="1698"/>
    <cellStyle name="后继超级链接 8" xfId="1699"/>
    <cellStyle name="后继超链接 3" xfId="1700"/>
    <cellStyle name="后继超链接 4" xfId="1701"/>
    <cellStyle name="后继超链接 5" xfId="1702"/>
    <cellStyle name="后继超链接 6" xfId="1703"/>
    <cellStyle name="后继超链接 7" xfId="1704"/>
    <cellStyle name="后继超链接 8" xfId="1705"/>
    <cellStyle name="后继超链接 9" xfId="1706"/>
    <cellStyle name="货币 2 10" xfId="1707"/>
    <cellStyle name="货币 2 2" xfId="1708"/>
    <cellStyle name="货币 2 2 4" xfId="1709"/>
    <cellStyle name="货币 2 2 5" xfId="1710"/>
    <cellStyle name="货币 2 2 6" xfId="1711"/>
    <cellStyle name="货币 2 2 7" xfId="1712"/>
    <cellStyle name="货币 2 2 9" xfId="1713"/>
    <cellStyle name="货币 2 3" xfId="1714"/>
    <cellStyle name="货币 2 4" xfId="1715"/>
    <cellStyle name="货币 2 5" xfId="1716"/>
    <cellStyle name="货币 2 6" xfId="1717"/>
    <cellStyle name="货币 2 7" xfId="1718"/>
    <cellStyle name="货币 2 8" xfId="1719"/>
    <cellStyle name="货币 2 9" xfId="1720"/>
    <cellStyle name="计算 2" xfId="1721"/>
    <cellStyle name="检查单元格 2" xfId="1722"/>
    <cellStyle name="借出原因" xfId="1723"/>
    <cellStyle name="链接单元格 2" xfId="1724"/>
    <cellStyle name="콤마 [0]_BOILER-CO1" xfId="1725"/>
    <cellStyle name="콤마_BOILER-CO1" xfId="1726"/>
    <cellStyle name="통화 [0]_BOILER-CO1" xfId="1727"/>
    <cellStyle name="霓付_ +Foil &amp; -FOIL &amp; PAPER" xfId="1728"/>
    <cellStyle name="烹拳 [0]_ +Foil &amp; -FOIL &amp; PAPER" xfId="1729"/>
    <cellStyle name="烹拳_ +Foil &amp; -FOIL &amp; PAPER" xfId="1730"/>
    <cellStyle name="千分位[0]_ 白土" xfId="1731"/>
    <cellStyle name="千分位_ 白土" xfId="1732"/>
    <cellStyle name="千位[0]_ 方正PC" xfId="1733"/>
    <cellStyle name="千位_ 方正PC" xfId="1734"/>
    <cellStyle name="千位分隔 2" xfId="1735"/>
    <cellStyle name="千位分隔 4" xfId="1736"/>
    <cellStyle name="千位分隔 5" xfId="1737"/>
    <cellStyle name="千位分隔 6" xfId="1738"/>
    <cellStyle name="强调 1" xfId="1739"/>
    <cellStyle name="强调 2" xfId="1740"/>
    <cellStyle name="强调 3" xfId="1741"/>
    <cellStyle name="强调文字颜色 1 2" xfId="1742"/>
    <cellStyle name="强调文字颜色 2 2" xfId="1743"/>
    <cellStyle name="强调文字颜色 3 2" xfId="1744"/>
    <cellStyle name="强调文字颜色 5 2" xfId="1745"/>
    <cellStyle name="商品名称" xfId="1746"/>
    <cellStyle name="适中 2" xfId="1747"/>
    <cellStyle name="输出 2" xfId="1748"/>
    <cellStyle name="数量" xfId="1749"/>
    <cellStyle name="数字" xfId="1750"/>
    <cellStyle name="数字 2" xfId="1751"/>
    <cellStyle name="数字 3" xfId="1752"/>
    <cellStyle name="数字 4" xfId="1753"/>
    <cellStyle name="数字 5" xfId="1754"/>
    <cellStyle name="数字 6" xfId="1755"/>
    <cellStyle name="数字 7" xfId="1756"/>
    <cellStyle name="数字 8" xfId="1757"/>
    <cellStyle name="数字 9" xfId="1758"/>
    <cellStyle name="未定义" xfId="1759"/>
    <cellStyle name="小数 2" xfId="1760"/>
    <cellStyle name="小数 3" xfId="1761"/>
    <cellStyle name="小数 4" xfId="1762"/>
    <cellStyle name="小数 8" xfId="1763"/>
    <cellStyle name="小数 9" xfId="1764"/>
    <cellStyle name="样式 1" xfId="1765"/>
    <cellStyle name="一般_SGV" xfId="1766"/>
    <cellStyle name="昗弨_Pacific Region P&amp;L" xfId="1767"/>
    <cellStyle name="寘嬫愗傝 [0.00]_Region Orders (2)" xfId="1768"/>
    <cellStyle name="寘嬫愗傝_Region Orders (2)" xfId="1769"/>
    <cellStyle name="注释 2" xfId="1770"/>
    <cellStyle name="注释 2 2" xfId="1771"/>
    <cellStyle name="注释 2 3" xfId="1772"/>
    <cellStyle name="注释 2 4" xfId="1773"/>
    <cellStyle name="注释 2 5" xfId="1774"/>
    <cellStyle name="注释 2 7" xfId="1775"/>
    <cellStyle name="注释 2 8" xfId="1776"/>
    <cellStyle name="注释 2 9" xfId="1777"/>
    <cellStyle name="㼿㼿㼿㼿㼿㼿 6" xfId="1778"/>
    <cellStyle name="㼿㼿㼿㼿㼿㼿 7" xfId="1779"/>
    <cellStyle name="㼿㼿㼿㼿㼿㼿 8" xfId="1780"/>
    <cellStyle name="㼿㼿㼿㼿㼿㼿 9" xfId="1781"/>
    <cellStyle name="㼿㼿㼿㼿㼿㼿㼿㼿㼿㼿㼿?" xfId="1782"/>
    <cellStyle name="㼿㼿㼿㼿㼿㼿㼿㼿㼿㼿㼿? 2" xfId="1783"/>
    <cellStyle name="㼿㼿㼿㼿㼿㼿㼿㼿㼿㼿㼿? 6" xfId="17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5" sqref="A5:J26"/>
    </sheetView>
  </sheetViews>
  <sheetFormatPr defaultColWidth="9.00390625" defaultRowHeight="14.25"/>
  <cols>
    <col min="1" max="1" width="8.875" style="0" customWidth="1"/>
    <col min="2" max="2" width="11.875" style="4" customWidth="1"/>
    <col min="3" max="3" width="10.50390625" style="0" customWidth="1"/>
    <col min="4" max="4" width="5.625" style="0" customWidth="1"/>
    <col min="5" max="5" width="6.375" style="0" customWidth="1"/>
    <col min="6" max="6" width="8.75390625" style="0" customWidth="1"/>
    <col min="7" max="7" width="6.375" style="0" customWidth="1"/>
    <col min="8" max="8" width="7.875" style="0" customWidth="1"/>
    <col min="9" max="9" width="8.25390625" style="0" customWidth="1"/>
    <col min="10" max="10" width="3.75390625" style="6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4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9" customFormat="1" ht="24" customHeight="1">
      <c r="A3" s="37" t="s">
        <v>2</v>
      </c>
      <c r="B3" s="37" t="s">
        <v>3</v>
      </c>
      <c r="C3" s="37" t="s">
        <v>4</v>
      </c>
      <c r="D3" s="51" t="s">
        <v>5</v>
      </c>
      <c r="E3" s="83" t="s">
        <v>6</v>
      </c>
      <c r="F3" s="83"/>
      <c r="G3" s="83"/>
      <c r="H3" s="83"/>
      <c r="I3" s="83"/>
      <c r="J3" s="106" t="s">
        <v>7</v>
      </c>
    </row>
    <row r="4" spans="1:10" s="63" customFormat="1" ht="27.75" customHeight="1">
      <c r="A4" s="37"/>
      <c r="B4" s="37"/>
      <c r="C4" s="37"/>
      <c r="D4" s="55"/>
      <c r="E4" s="8" t="s">
        <v>8</v>
      </c>
      <c r="F4" s="8" t="s">
        <v>9</v>
      </c>
      <c r="G4" s="8" t="s">
        <v>10</v>
      </c>
      <c r="H4" s="8" t="s">
        <v>11</v>
      </c>
      <c r="I4" s="14" t="s">
        <v>12</v>
      </c>
      <c r="J4" s="107"/>
    </row>
    <row r="5" spans="1:10" s="3" customFormat="1" ht="27.75" customHeight="1">
      <c r="A5" s="8" t="s">
        <v>13</v>
      </c>
      <c r="B5" s="13" t="s">
        <v>14</v>
      </c>
      <c r="C5" s="33">
        <v>20190101</v>
      </c>
      <c r="D5" s="34">
        <v>6</v>
      </c>
      <c r="E5" s="34">
        <v>85.8</v>
      </c>
      <c r="F5" s="35">
        <f>E5*0.4</f>
        <v>34.32</v>
      </c>
      <c r="G5" s="34">
        <v>85.4</v>
      </c>
      <c r="H5" s="36">
        <f>G5*0.6</f>
        <v>51.24</v>
      </c>
      <c r="I5" s="47">
        <f>H5+F5</f>
        <v>85.56</v>
      </c>
      <c r="J5" s="13" t="s">
        <v>15</v>
      </c>
    </row>
    <row r="6" spans="1:10" s="3" customFormat="1" ht="27.75" customHeight="1">
      <c r="A6" s="51" t="s">
        <v>16</v>
      </c>
      <c r="B6" s="52" t="s">
        <v>14</v>
      </c>
      <c r="C6" s="53">
        <v>20190102</v>
      </c>
      <c r="D6" s="69" t="s">
        <v>17</v>
      </c>
      <c r="E6" s="69"/>
      <c r="F6" s="84"/>
      <c r="G6" s="69"/>
      <c r="H6" s="85"/>
      <c r="I6" s="108"/>
      <c r="J6" s="51"/>
    </row>
    <row r="7" spans="1:10" s="3" customFormat="1" ht="13.5" customHeight="1">
      <c r="A7" s="40"/>
      <c r="B7" s="41"/>
      <c r="C7" s="41"/>
      <c r="D7" s="41"/>
      <c r="E7" s="41"/>
      <c r="F7" s="86"/>
      <c r="G7" s="41"/>
      <c r="H7" s="87"/>
      <c r="I7" s="109"/>
      <c r="J7" s="110"/>
    </row>
    <row r="8" spans="1:10" s="3" customFormat="1" ht="27.75" customHeight="1">
      <c r="A8" s="58" t="s">
        <v>18</v>
      </c>
      <c r="B8" s="88" t="s">
        <v>19</v>
      </c>
      <c r="C8" s="57">
        <v>20190203</v>
      </c>
      <c r="D8" s="58">
        <v>3</v>
      </c>
      <c r="E8" s="58">
        <v>64.4</v>
      </c>
      <c r="F8" s="89">
        <f>E8*0.4</f>
        <v>25.760000000000005</v>
      </c>
      <c r="G8" s="58">
        <v>75.4</v>
      </c>
      <c r="H8" s="90">
        <f>G8*0.6</f>
        <v>45.24</v>
      </c>
      <c r="I8" s="111">
        <f>H8+F8</f>
        <v>71</v>
      </c>
      <c r="J8" s="13" t="s">
        <v>15</v>
      </c>
    </row>
    <row r="9" spans="1:10" s="3" customFormat="1" ht="27.75" customHeight="1">
      <c r="A9" s="69" t="s">
        <v>20</v>
      </c>
      <c r="B9" s="91" t="s">
        <v>19</v>
      </c>
      <c r="C9" s="53">
        <v>20190204</v>
      </c>
      <c r="D9" s="69">
        <v>7</v>
      </c>
      <c r="E9" s="69">
        <v>76.4</v>
      </c>
      <c r="F9" s="84">
        <f>E9*0.4</f>
        <v>30.560000000000002</v>
      </c>
      <c r="G9" s="69">
        <v>77.2</v>
      </c>
      <c r="H9" s="85">
        <f>G9*0.6</f>
        <v>46.32</v>
      </c>
      <c r="I9" s="108">
        <f>H9+F9</f>
        <v>76.88</v>
      </c>
      <c r="J9" s="13" t="s">
        <v>15</v>
      </c>
    </row>
    <row r="10" spans="1:10" s="3" customFormat="1" ht="12" customHeight="1">
      <c r="A10" s="92"/>
      <c r="B10" s="93"/>
      <c r="C10" s="93"/>
      <c r="D10" s="93"/>
      <c r="E10" s="93"/>
      <c r="F10" s="86"/>
      <c r="G10" s="93"/>
      <c r="H10" s="87"/>
      <c r="I10" s="109"/>
      <c r="J10" s="112"/>
    </row>
    <row r="11" spans="1:10" s="3" customFormat="1" ht="27.75" customHeight="1">
      <c r="A11" s="58" t="s">
        <v>21</v>
      </c>
      <c r="B11" s="67" t="s">
        <v>22</v>
      </c>
      <c r="C11" s="94">
        <v>20190305</v>
      </c>
      <c r="D11" s="58">
        <v>4</v>
      </c>
      <c r="E11" s="58">
        <v>75.8</v>
      </c>
      <c r="F11" s="89">
        <f>E11*0.4</f>
        <v>30.32</v>
      </c>
      <c r="G11" s="58">
        <v>71.6</v>
      </c>
      <c r="H11" s="90">
        <f>G11*0.6</f>
        <v>42.959999999999994</v>
      </c>
      <c r="I11" s="111">
        <f>H11+F11</f>
        <v>73.28</v>
      </c>
      <c r="J11" s="13" t="s">
        <v>15</v>
      </c>
    </row>
    <row r="12" spans="1:10" s="3" customFormat="1" ht="27.75" customHeight="1">
      <c r="A12" s="37" t="s">
        <v>23</v>
      </c>
      <c r="B12" s="13" t="s">
        <v>22</v>
      </c>
      <c r="C12" s="44">
        <v>20190306</v>
      </c>
      <c r="D12" s="37">
        <v>1</v>
      </c>
      <c r="E12" s="37">
        <v>86.4</v>
      </c>
      <c r="F12" s="35">
        <f>E12*0.4</f>
        <v>34.56</v>
      </c>
      <c r="G12" s="37">
        <v>82.4</v>
      </c>
      <c r="H12" s="36">
        <f>G12*0.6</f>
        <v>49.440000000000005</v>
      </c>
      <c r="I12" s="47">
        <f>H12+F12</f>
        <v>84</v>
      </c>
      <c r="J12" s="13" t="s">
        <v>15</v>
      </c>
    </row>
    <row r="13" spans="1:10" s="3" customFormat="1" ht="27.75" customHeight="1">
      <c r="A13" s="95" t="s">
        <v>24</v>
      </c>
      <c r="B13" s="52" t="s">
        <v>22</v>
      </c>
      <c r="C13" s="68">
        <v>20190307</v>
      </c>
      <c r="D13" s="69" t="s">
        <v>17</v>
      </c>
      <c r="E13" s="69"/>
      <c r="F13" s="84"/>
      <c r="G13" s="69"/>
      <c r="H13" s="85"/>
      <c r="I13" s="108"/>
      <c r="J13" s="51"/>
    </row>
    <row r="14" spans="1:10" s="3" customFormat="1" ht="12.75" customHeight="1">
      <c r="A14" s="92"/>
      <c r="B14" s="93"/>
      <c r="C14" s="93"/>
      <c r="D14" s="93"/>
      <c r="E14" s="93"/>
      <c r="F14" s="86"/>
      <c r="G14" s="93"/>
      <c r="H14" s="87"/>
      <c r="I14" s="109"/>
      <c r="J14" s="112"/>
    </row>
    <row r="15" spans="1:10" s="3" customFormat="1" ht="27.75" customHeight="1">
      <c r="A15" s="70" t="s">
        <v>25</v>
      </c>
      <c r="B15" s="96" t="s">
        <v>26</v>
      </c>
      <c r="C15" s="97">
        <v>20190108</v>
      </c>
      <c r="D15" s="98">
        <v>9</v>
      </c>
      <c r="E15" s="98">
        <v>81.6</v>
      </c>
      <c r="F15" s="99">
        <f>E15*0.4</f>
        <v>32.64</v>
      </c>
      <c r="G15" s="98">
        <v>88</v>
      </c>
      <c r="H15" s="100">
        <f>G15*0.6</f>
        <v>52.8</v>
      </c>
      <c r="I15" s="113">
        <f>H15+F15</f>
        <v>85.44</v>
      </c>
      <c r="J15" s="13" t="s">
        <v>15</v>
      </c>
    </row>
    <row r="16" spans="1:10" s="3" customFormat="1" ht="13.5" customHeight="1">
      <c r="A16" s="101"/>
      <c r="B16" s="102"/>
      <c r="C16" s="102"/>
      <c r="D16" s="102"/>
      <c r="E16" s="102"/>
      <c r="F16" s="86"/>
      <c r="G16" s="102"/>
      <c r="H16" s="87"/>
      <c r="I16" s="109"/>
      <c r="J16" s="114"/>
    </row>
    <row r="17" spans="1:10" s="3" customFormat="1" ht="27.75" customHeight="1">
      <c r="A17" s="98" t="s">
        <v>27</v>
      </c>
      <c r="B17" s="96" t="s">
        <v>28</v>
      </c>
      <c r="C17" s="97">
        <v>20190309</v>
      </c>
      <c r="D17" s="98">
        <v>10</v>
      </c>
      <c r="E17" s="98">
        <v>83.8</v>
      </c>
      <c r="F17" s="99">
        <f>E17*0.4</f>
        <v>33.52</v>
      </c>
      <c r="G17" s="98">
        <v>73.4</v>
      </c>
      <c r="H17" s="100">
        <f>G17*0.6</f>
        <v>44.04</v>
      </c>
      <c r="I17" s="113">
        <f>H17+F17</f>
        <v>77.56</v>
      </c>
      <c r="J17" s="13" t="s">
        <v>15</v>
      </c>
    </row>
    <row r="18" spans="1:10" s="3" customFormat="1" ht="10.5" customHeight="1">
      <c r="A18" s="101"/>
      <c r="B18" s="102"/>
      <c r="C18" s="102"/>
      <c r="D18" s="102"/>
      <c r="E18" s="102"/>
      <c r="F18" s="86"/>
      <c r="G18" s="102"/>
      <c r="H18" s="87"/>
      <c r="I18" s="109"/>
      <c r="J18" s="114"/>
    </row>
    <row r="19" spans="1:10" s="3" customFormat="1" ht="27.75" customHeight="1">
      <c r="A19" s="55" t="s">
        <v>29</v>
      </c>
      <c r="B19" s="103" t="s">
        <v>30</v>
      </c>
      <c r="C19" s="57">
        <v>20190310</v>
      </c>
      <c r="D19" s="58" t="s">
        <v>17</v>
      </c>
      <c r="E19" s="58"/>
      <c r="F19" s="89"/>
      <c r="G19" s="58"/>
      <c r="H19" s="90"/>
      <c r="I19" s="111"/>
      <c r="J19" s="55"/>
    </row>
    <row r="20" spans="1:10" s="3" customFormat="1" ht="27.75" customHeight="1">
      <c r="A20" s="69" t="s">
        <v>31</v>
      </c>
      <c r="B20" s="104" t="s">
        <v>30</v>
      </c>
      <c r="C20" s="53">
        <v>20190311</v>
      </c>
      <c r="D20" s="69" t="s">
        <v>17</v>
      </c>
      <c r="E20" s="69"/>
      <c r="F20" s="84"/>
      <c r="G20" s="69"/>
      <c r="H20" s="85"/>
      <c r="I20" s="108"/>
      <c r="J20" s="51"/>
    </row>
    <row r="21" spans="1:11" s="3" customFormat="1" ht="12" customHeight="1">
      <c r="A21" s="65"/>
      <c r="B21" s="66"/>
      <c r="C21" s="66"/>
      <c r="D21" s="66"/>
      <c r="E21" s="66"/>
      <c r="F21" s="86"/>
      <c r="G21" s="66"/>
      <c r="H21" s="87"/>
      <c r="I21" s="109"/>
      <c r="J21" s="115"/>
      <c r="K21" s="116"/>
    </row>
    <row r="22" spans="1:10" s="3" customFormat="1" ht="27.75" customHeight="1">
      <c r="A22" s="98" t="s">
        <v>32</v>
      </c>
      <c r="B22" s="105" t="s">
        <v>33</v>
      </c>
      <c r="C22" s="98">
        <v>20190212</v>
      </c>
      <c r="D22" s="98">
        <v>15</v>
      </c>
      <c r="E22" s="98">
        <v>80</v>
      </c>
      <c r="F22" s="99">
        <f>E22*0.4</f>
        <v>32</v>
      </c>
      <c r="G22" s="98">
        <v>79.6</v>
      </c>
      <c r="H22" s="100">
        <f>G22*0.6</f>
        <v>47.76</v>
      </c>
      <c r="I22" s="113">
        <f>H22+F22</f>
        <v>79.75999999999999</v>
      </c>
      <c r="J22" s="13" t="s">
        <v>15</v>
      </c>
    </row>
    <row r="23" spans="1:10" s="3" customFormat="1" ht="9.75" customHeight="1">
      <c r="A23" s="65"/>
      <c r="B23" s="66"/>
      <c r="C23" s="66"/>
      <c r="D23" s="66"/>
      <c r="E23" s="66"/>
      <c r="F23" s="86"/>
      <c r="G23" s="66"/>
      <c r="H23" s="87"/>
      <c r="I23" s="109"/>
      <c r="J23" s="115"/>
    </row>
    <row r="24" spans="1:10" s="3" customFormat="1" ht="27.75" customHeight="1">
      <c r="A24" s="58" t="s">
        <v>34</v>
      </c>
      <c r="B24" s="56" t="s">
        <v>35</v>
      </c>
      <c r="C24" s="58">
        <v>20190313</v>
      </c>
      <c r="D24" s="58">
        <v>12</v>
      </c>
      <c r="E24" s="58">
        <v>83.2</v>
      </c>
      <c r="F24" s="89">
        <f>E24*0.4</f>
        <v>33.28</v>
      </c>
      <c r="G24" s="58">
        <v>87.6</v>
      </c>
      <c r="H24" s="90">
        <f>G24*0.6</f>
        <v>52.559999999999995</v>
      </c>
      <c r="I24" s="111">
        <f>H24+F24</f>
        <v>85.84</v>
      </c>
      <c r="J24" s="13" t="s">
        <v>15</v>
      </c>
    </row>
    <row r="25" spans="1:10" s="3" customFormat="1" ht="27.75" customHeight="1">
      <c r="A25" s="39" t="s">
        <v>36</v>
      </c>
      <c r="B25" s="45" t="s">
        <v>35</v>
      </c>
      <c r="C25" s="37">
        <v>20190314</v>
      </c>
      <c r="D25" s="37" t="s">
        <v>17</v>
      </c>
      <c r="E25" s="46"/>
      <c r="F25" s="35"/>
      <c r="G25" s="46"/>
      <c r="H25" s="36"/>
      <c r="I25" s="47"/>
      <c r="J25" s="8"/>
    </row>
    <row r="26" spans="1:10" s="3" customFormat="1" ht="27.75" customHeight="1">
      <c r="A26" s="39" t="s">
        <v>37</v>
      </c>
      <c r="B26" s="45" t="s">
        <v>35</v>
      </c>
      <c r="C26" s="33">
        <v>20190315</v>
      </c>
      <c r="D26" s="37" t="s">
        <v>17</v>
      </c>
      <c r="E26" s="46"/>
      <c r="F26" s="35"/>
      <c r="G26" s="46"/>
      <c r="H26" s="36"/>
      <c r="I26" s="47"/>
      <c r="J26" s="8"/>
    </row>
    <row r="27" spans="1:9" ht="26.25" customHeight="1">
      <c r="A27" s="60" t="s">
        <v>38</v>
      </c>
      <c r="C27" s="60"/>
      <c r="D27" s="77" t="s">
        <v>39</v>
      </c>
      <c r="E27" s="77"/>
      <c r="F27" s="77"/>
      <c r="G27" s="77"/>
      <c r="H27" s="77"/>
      <c r="I27" s="60"/>
    </row>
  </sheetData>
  <sheetProtection/>
  <mergeCells count="8"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9448818897637796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5" sqref="A5:J23"/>
    </sheetView>
  </sheetViews>
  <sheetFormatPr defaultColWidth="9.00390625" defaultRowHeight="14.25"/>
  <cols>
    <col min="1" max="1" width="9.875" style="0" customWidth="1"/>
    <col min="2" max="2" width="12.125" style="4" customWidth="1"/>
    <col min="3" max="3" width="11.00390625" style="0" customWidth="1"/>
    <col min="4" max="4" width="5.75390625" style="0" customWidth="1"/>
    <col min="5" max="5" width="6.25390625" style="0" customWidth="1"/>
    <col min="6" max="6" width="7.875" style="0" customWidth="1"/>
    <col min="7" max="7" width="6.00390625" style="0" customWidth="1"/>
    <col min="8" max="8" width="8.125" style="0" customWidth="1"/>
    <col min="9" max="9" width="6.875" style="0" customWidth="1"/>
    <col min="10" max="10" width="3.875" style="6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4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29" customFormat="1" ht="24" customHeight="1">
      <c r="A3" s="37" t="s">
        <v>2</v>
      </c>
      <c r="B3" s="37" t="s">
        <v>3</v>
      </c>
      <c r="C3" s="37" t="s">
        <v>4</v>
      </c>
      <c r="D3" s="51" t="s">
        <v>5</v>
      </c>
      <c r="E3" s="64" t="s">
        <v>6</v>
      </c>
      <c r="F3" s="64"/>
      <c r="G3" s="64"/>
      <c r="H3" s="64"/>
      <c r="I3" s="64"/>
      <c r="J3" s="14" t="s">
        <v>7</v>
      </c>
    </row>
    <row r="4" spans="1:10" s="63" customFormat="1" ht="39.75" customHeight="1">
      <c r="A4" s="37"/>
      <c r="B4" s="37"/>
      <c r="C4" s="37"/>
      <c r="D4" s="55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4"/>
    </row>
    <row r="5" spans="1:10" s="3" customFormat="1" ht="27" customHeight="1">
      <c r="A5" s="8" t="s">
        <v>41</v>
      </c>
      <c r="B5" s="13" t="s">
        <v>42</v>
      </c>
      <c r="C5" s="33">
        <v>20190116</v>
      </c>
      <c r="D5" s="8">
        <v>2</v>
      </c>
      <c r="E5" s="8">
        <v>71.2</v>
      </c>
      <c r="F5" s="18">
        <f>E5*0.4</f>
        <v>28.480000000000004</v>
      </c>
      <c r="G5" s="8">
        <v>86.2</v>
      </c>
      <c r="H5" s="18">
        <f>G5*0.6</f>
        <v>51.72</v>
      </c>
      <c r="I5" s="18">
        <f>F5+H5</f>
        <v>80.2</v>
      </c>
      <c r="J5" s="13" t="s">
        <v>15</v>
      </c>
    </row>
    <row r="6" spans="1:10" s="3" customFormat="1" ht="27" customHeight="1">
      <c r="A6" s="8" t="s">
        <v>43</v>
      </c>
      <c r="B6" s="13" t="s">
        <v>42</v>
      </c>
      <c r="C6" s="33">
        <v>20190117</v>
      </c>
      <c r="D6" s="8">
        <v>6</v>
      </c>
      <c r="E6" s="8">
        <v>85.4</v>
      </c>
      <c r="F6" s="18">
        <f>E6*0.4</f>
        <v>34.160000000000004</v>
      </c>
      <c r="G6" s="8">
        <v>73.8</v>
      </c>
      <c r="H6" s="18">
        <f>G6*0.6</f>
        <v>44.279999999999994</v>
      </c>
      <c r="I6" s="18">
        <f>F6+H6</f>
        <v>78.44</v>
      </c>
      <c r="J6" s="13" t="s">
        <v>15</v>
      </c>
    </row>
    <row r="7" spans="1:10" s="3" customFormat="1" ht="27" customHeight="1">
      <c r="A7" s="8" t="s">
        <v>44</v>
      </c>
      <c r="B7" s="13" t="s">
        <v>42</v>
      </c>
      <c r="C7" s="33">
        <v>20190118</v>
      </c>
      <c r="D7" s="8" t="s">
        <v>17</v>
      </c>
      <c r="E7" s="8"/>
      <c r="F7" s="18"/>
      <c r="G7" s="8"/>
      <c r="H7" s="18"/>
      <c r="I7" s="18"/>
      <c r="J7" s="50"/>
    </row>
    <row r="8" spans="1:10" s="3" customFormat="1" ht="27" customHeight="1">
      <c r="A8" s="51" t="s">
        <v>45</v>
      </c>
      <c r="B8" s="52" t="s">
        <v>42</v>
      </c>
      <c r="C8" s="53">
        <v>20190119</v>
      </c>
      <c r="D8" s="51" t="s">
        <v>17</v>
      </c>
      <c r="E8" s="51"/>
      <c r="F8" s="54"/>
      <c r="G8" s="51"/>
      <c r="H8" s="54"/>
      <c r="I8" s="54"/>
      <c r="J8" s="78"/>
    </row>
    <row r="9" spans="1:10" s="3" customFormat="1" ht="27" customHeight="1">
      <c r="A9" s="65"/>
      <c r="B9" s="66"/>
      <c r="C9" s="66"/>
      <c r="D9" s="66"/>
      <c r="E9" s="66"/>
      <c r="F9" s="43"/>
      <c r="G9" s="66"/>
      <c r="H9" s="43"/>
      <c r="I9" s="43"/>
      <c r="J9" s="79"/>
    </row>
    <row r="10" spans="1:10" s="3" customFormat="1" ht="27" customHeight="1">
      <c r="A10" s="58" t="s">
        <v>46</v>
      </c>
      <c r="B10" s="67" t="s">
        <v>47</v>
      </c>
      <c r="C10" s="58">
        <v>20190320</v>
      </c>
      <c r="D10" s="55" t="s">
        <v>17</v>
      </c>
      <c r="E10" s="55"/>
      <c r="F10" s="59"/>
      <c r="G10" s="55"/>
      <c r="H10" s="59"/>
      <c r="I10" s="59"/>
      <c r="J10" s="80"/>
    </row>
    <row r="11" spans="1:10" s="3" customFormat="1" ht="27" customHeight="1">
      <c r="A11" s="37" t="s">
        <v>48</v>
      </c>
      <c r="B11" s="13" t="s">
        <v>47</v>
      </c>
      <c r="C11" s="37">
        <v>20190321</v>
      </c>
      <c r="D11" s="8">
        <v>7</v>
      </c>
      <c r="E11" s="8">
        <v>66</v>
      </c>
      <c r="F11" s="18">
        <f>E11*0.4</f>
        <v>26.400000000000002</v>
      </c>
      <c r="G11" s="8">
        <v>78.2</v>
      </c>
      <c r="H11" s="18">
        <f>G11*0.6</f>
        <v>46.92</v>
      </c>
      <c r="I11" s="18">
        <f>F11+H11</f>
        <v>73.32000000000001</v>
      </c>
      <c r="J11" s="13" t="s">
        <v>15</v>
      </c>
    </row>
    <row r="12" spans="1:10" s="3" customFormat="1" ht="27" customHeight="1">
      <c r="A12" s="68" t="s">
        <v>49</v>
      </c>
      <c r="B12" s="52" t="s">
        <v>47</v>
      </c>
      <c r="C12" s="69">
        <v>20190322</v>
      </c>
      <c r="D12" s="51" t="s">
        <v>17</v>
      </c>
      <c r="E12" s="51"/>
      <c r="F12" s="54"/>
      <c r="G12" s="51"/>
      <c r="H12" s="54"/>
      <c r="I12" s="54"/>
      <c r="J12" s="78"/>
    </row>
    <row r="13" spans="1:10" s="3" customFormat="1" ht="27" customHeight="1">
      <c r="A13" s="40"/>
      <c r="B13" s="41"/>
      <c r="C13" s="41"/>
      <c r="D13" s="41"/>
      <c r="E13" s="41"/>
      <c r="F13" s="43"/>
      <c r="G13" s="41"/>
      <c r="H13" s="43"/>
      <c r="I13" s="43"/>
      <c r="J13" s="48"/>
    </row>
    <row r="14" spans="1:10" s="3" customFormat="1" ht="27" customHeight="1">
      <c r="A14" s="70" t="s">
        <v>50</v>
      </c>
      <c r="B14" s="71" t="s">
        <v>51</v>
      </c>
      <c r="C14" s="72">
        <v>20190323</v>
      </c>
      <c r="D14" s="70">
        <v>8</v>
      </c>
      <c r="E14" s="70">
        <v>73</v>
      </c>
      <c r="F14" s="73">
        <f>E14*0.4</f>
        <v>29.200000000000003</v>
      </c>
      <c r="G14" s="74">
        <v>50.6</v>
      </c>
      <c r="H14" s="73">
        <f>G14*0.6</f>
        <v>30.36</v>
      </c>
      <c r="I14" s="73">
        <f>F14+H14</f>
        <v>59.56</v>
      </c>
      <c r="J14" s="81"/>
    </row>
    <row r="15" spans="1:10" s="3" customFormat="1" ht="27" customHeight="1">
      <c r="A15" s="40"/>
      <c r="B15" s="41"/>
      <c r="C15" s="41"/>
      <c r="D15" s="41"/>
      <c r="E15" s="41"/>
      <c r="F15" s="43"/>
      <c r="G15" s="41"/>
      <c r="H15" s="43"/>
      <c r="I15" s="43"/>
      <c r="J15" s="48"/>
    </row>
    <row r="16" spans="1:10" s="3" customFormat="1" ht="27" customHeight="1">
      <c r="A16" s="75" t="s">
        <v>52</v>
      </c>
      <c r="B16" s="67" t="s">
        <v>53</v>
      </c>
      <c r="C16" s="57">
        <v>20190124</v>
      </c>
      <c r="D16" s="55">
        <v>10</v>
      </c>
      <c r="E16" s="55">
        <v>66.6</v>
      </c>
      <c r="F16" s="59">
        <f>E16*0.4</f>
        <v>26.64</v>
      </c>
      <c r="G16" s="55">
        <v>75.6</v>
      </c>
      <c r="H16" s="59">
        <f>G16*0.6</f>
        <v>45.35999999999999</v>
      </c>
      <c r="I16" s="59">
        <f>F16+H16</f>
        <v>72</v>
      </c>
      <c r="J16" s="13" t="s">
        <v>15</v>
      </c>
    </row>
    <row r="17" spans="1:10" s="3" customFormat="1" ht="27" customHeight="1">
      <c r="A17" s="76" t="s">
        <v>54</v>
      </c>
      <c r="B17" s="52" t="s">
        <v>53</v>
      </c>
      <c r="C17" s="53">
        <v>20190125</v>
      </c>
      <c r="D17" s="51">
        <v>9</v>
      </c>
      <c r="E17" s="51">
        <v>77.8</v>
      </c>
      <c r="F17" s="54">
        <f>E17*0.4</f>
        <v>31.12</v>
      </c>
      <c r="G17" s="51">
        <v>85</v>
      </c>
      <c r="H17" s="54">
        <f>G17*0.6</f>
        <v>51</v>
      </c>
      <c r="I17" s="54">
        <f>F17+H17</f>
        <v>82.12</v>
      </c>
      <c r="J17" s="13" t="s">
        <v>15</v>
      </c>
    </row>
    <row r="18" spans="1:10" s="3" customFormat="1" ht="27" customHeight="1">
      <c r="A18" s="40"/>
      <c r="B18" s="41"/>
      <c r="C18" s="41"/>
      <c r="D18" s="41"/>
      <c r="E18" s="41"/>
      <c r="F18" s="43"/>
      <c r="G18" s="41"/>
      <c r="H18" s="43"/>
      <c r="I18" s="43"/>
      <c r="J18" s="48"/>
    </row>
    <row r="19" spans="1:10" s="3" customFormat="1" ht="27" customHeight="1">
      <c r="A19" s="70" t="s">
        <v>55</v>
      </c>
      <c r="B19" s="71" t="s">
        <v>56</v>
      </c>
      <c r="C19" s="72">
        <v>20190326</v>
      </c>
      <c r="D19" s="70">
        <v>11</v>
      </c>
      <c r="E19" s="70">
        <v>78.2</v>
      </c>
      <c r="F19" s="73">
        <f>E19*0.4</f>
        <v>31.28</v>
      </c>
      <c r="G19" s="70">
        <v>84</v>
      </c>
      <c r="H19" s="73">
        <f>G19*0.6</f>
        <v>50.4</v>
      </c>
      <c r="I19" s="73">
        <f>F19+H19</f>
        <v>81.68</v>
      </c>
      <c r="J19" s="13" t="s">
        <v>15</v>
      </c>
    </row>
    <row r="20" spans="1:10" s="3" customFormat="1" ht="27" customHeight="1">
      <c r="A20" s="40"/>
      <c r="B20" s="41"/>
      <c r="C20" s="41"/>
      <c r="D20" s="41"/>
      <c r="E20" s="41"/>
      <c r="F20" s="43"/>
      <c r="G20" s="41"/>
      <c r="H20" s="43"/>
      <c r="I20" s="43"/>
      <c r="J20" s="48"/>
    </row>
    <row r="21" spans="1:10" s="3" customFormat="1" ht="27" customHeight="1">
      <c r="A21" s="58" t="s">
        <v>57</v>
      </c>
      <c r="B21" s="67" t="s">
        <v>58</v>
      </c>
      <c r="C21" s="57">
        <v>20190227</v>
      </c>
      <c r="D21" s="55" t="s">
        <v>17</v>
      </c>
      <c r="E21" s="55"/>
      <c r="F21" s="59"/>
      <c r="G21" s="55"/>
      <c r="H21" s="59"/>
      <c r="I21" s="59"/>
      <c r="J21" s="80"/>
    </row>
    <row r="22" spans="1:10" s="3" customFormat="1" ht="27" customHeight="1">
      <c r="A22" s="37" t="s">
        <v>59</v>
      </c>
      <c r="B22" s="13" t="s">
        <v>58</v>
      </c>
      <c r="C22" s="33">
        <v>20190228</v>
      </c>
      <c r="D22" s="8">
        <v>14</v>
      </c>
      <c r="E22" s="8">
        <v>64</v>
      </c>
      <c r="F22" s="18">
        <f>E22*0.4</f>
        <v>25.6</v>
      </c>
      <c r="G22" s="8">
        <v>76.4</v>
      </c>
      <c r="H22" s="18">
        <f>G22*0.6</f>
        <v>45.84</v>
      </c>
      <c r="I22" s="18">
        <f>F22+H22</f>
        <v>71.44</v>
      </c>
      <c r="J22" s="50"/>
    </row>
    <row r="23" spans="1:10" s="3" customFormat="1" ht="27" customHeight="1">
      <c r="A23" s="37" t="s">
        <v>60</v>
      </c>
      <c r="B23" s="13" t="s">
        <v>58</v>
      </c>
      <c r="C23" s="33">
        <v>20190229</v>
      </c>
      <c r="D23" s="8">
        <v>13</v>
      </c>
      <c r="E23" s="8">
        <v>78.4</v>
      </c>
      <c r="F23" s="18">
        <f>E23*0.4</f>
        <v>31.360000000000003</v>
      </c>
      <c r="G23" s="8">
        <v>87.6</v>
      </c>
      <c r="H23" s="18">
        <f>G23*0.6</f>
        <v>52.559999999999995</v>
      </c>
      <c r="I23" s="18">
        <f>F23+H23</f>
        <v>83.92</v>
      </c>
      <c r="J23" s="13" t="s">
        <v>15</v>
      </c>
    </row>
    <row r="24" spans="1:9" ht="26.25" customHeight="1">
      <c r="A24" s="60" t="s">
        <v>38</v>
      </c>
      <c r="C24" s="60"/>
      <c r="D24" s="77" t="s">
        <v>39</v>
      </c>
      <c r="E24" s="60"/>
      <c r="F24" s="60"/>
      <c r="G24" s="60"/>
      <c r="H24" s="60"/>
      <c r="I24" s="60"/>
    </row>
  </sheetData>
  <sheetProtection/>
  <mergeCells count="8"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9448818897637796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J5" sqref="J5"/>
    </sheetView>
  </sheetViews>
  <sheetFormatPr defaultColWidth="9.00390625" defaultRowHeight="14.25"/>
  <cols>
    <col min="1" max="1" width="9.875" style="0" customWidth="1"/>
    <col min="2" max="2" width="12.125" style="4" customWidth="1"/>
    <col min="3" max="3" width="12.50390625" style="0" customWidth="1"/>
    <col min="4" max="4" width="6.125" style="5" customWidth="1"/>
    <col min="5" max="5" width="5.625" style="5" customWidth="1"/>
    <col min="6" max="6" width="6.875" style="5" customWidth="1"/>
    <col min="7" max="7" width="5.625" style="5" customWidth="1"/>
    <col min="8" max="8" width="6.625" style="5" customWidth="1"/>
    <col min="9" max="9" width="6.875" style="5" customWidth="1"/>
    <col min="10" max="10" width="4.625" style="6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4" customHeight="1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32" t="s">
        <v>6</v>
      </c>
      <c r="F3" s="32"/>
      <c r="G3" s="32"/>
      <c r="H3" s="32"/>
      <c r="I3" s="32"/>
      <c r="J3" s="14" t="s">
        <v>7</v>
      </c>
    </row>
    <row r="4" spans="1:10" s="2" customFormat="1" ht="27.75" customHeight="1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4"/>
    </row>
    <row r="5" spans="1:10" s="3" customFormat="1" ht="27" customHeight="1">
      <c r="A5" s="14" t="s">
        <v>62</v>
      </c>
      <c r="B5" s="13" t="s">
        <v>63</v>
      </c>
      <c r="C5" s="33">
        <v>20190130</v>
      </c>
      <c r="D5" s="8">
        <v>2</v>
      </c>
      <c r="E5" s="8">
        <v>83.33</v>
      </c>
      <c r="F5" s="18">
        <f>E5*0.4</f>
        <v>33.332</v>
      </c>
      <c r="G5" s="8">
        <v>86.33</v>
      </c>
      <c r="H5" s="18">
        <f>G5*0.6</f>
        <v>51.797999999999995</v>
      </c>
      <c r="I5" s="18">
        <f>H5+F5</f>
        <v>85.13</v>
      </c>
      <c r="J5" s="13" t="s">
        <v>15</v>
      </c>
    </row>
    <row r="6" spans="1:10" s="3" customFormat="1" ht="27" customHeight="1">
      <c r="A6" s="51" t="s">
        <v>64</v>
      </c>
      <c r="B6" s="52" t="s">
        <v>63</v>
      </c>
      <c r="C6" s="53">
        <v>20190131</v>
      </c>
      <c r="D6" s="51">
        <v>1</v>
      </c>
      <c r="E6" s="51">
        <v>89.67</v>
      </c>
      <c r="F6" s="54">
        <f aca="true" t="shared" si="0" ref="F6:F18">E6*0.4</f>
        <v>35.868</v>
      </c>
      <c r="G6" s="51">
        <v>86.67</v>
      </c>
      <c r="H6" s="54">
        <f aca="true" t="shared" si="1" ref="H6:H18">G6*0.6</f>
        <v>52.002</v>
      </c>
      <c r="I6" s="54">
        <f aca="true" t="shared" si="2" ref="I6:I18">H6+F6</f>
        <v>87.87</v>
      </c>
      <c r="J6" s="13" t="s">
        <v>15</v>
      </c>
    </row>
    <row r="7" spans="1:10" s="3" customFormat="1" ht="27" customHeight="1">
      <c r="A7" s="40"/>
      <c r="B7" s="41"/>
      <c r="C7" s="41"/>
      <c r="D7" s="42"/>
      <c r="E7" s="42"/>
      <c r="F7" s="43"/>
      <c r="G7" s="42"/>
      <c r="H7" s="43"/>
      <c r="I7" s="43"/>
      <c r="J7" s="48"/>
    </row>
    <row r="8" spans="1:10" s="3" customFormat="1" ht="27" customHeight="1">
      <c r="A8" s="55" t="s">
        <v>65</v>
      </c>
      <c r="B8" s="56" t="s">
        <v>66</v>
      </c>
      <c r="C8" s="57">
        <v>20190332</v>
      </c>
      <c r="D8" s="58">
        <v>17</v>
      </c>
      <c r="E8" s="58">
        <v>81.67</v>
      </c>
      <c r="F8" s="59">
        <f t="shared" si="0"/>
        <v>32.668</v>
      </c>
      <c r="G8" s="58">
        <v>84</v>
      </c>
      <c r="H8" s="59">
        <f t="shared" si="1"/>
        <v>50.4</v>
      </c>
      <c r="I8" s="59">
        <f t="shared" si="2"/>
        <v>83.068</v>
      </c>
      <c r="J8" s="62"/>
    </row>
    <row r="9" spans="1:10" s="3" customFormat="1" ht="27" customHeight="1">
      <c r="A9" s="8" t="s">
        <v>67</v>
      </c>
      <c r="B9" s="45" t="s">
        <v>66</v>
      </c>
      <c r="C9" s="33">
        <v>20190333</v>
      </c>
      <c r="D9" s="8">
        <v>10</v>
      </c>
      <c r="E9" s="8">
        <v>87.67</v>
      </c>
      <c r="F9" s="18">
        <f t="shared" si="0"/>
        <v>35.068000000000005</v>
      </c>
      <c r="G9" s="8">
        <v>86</v>
      </c>
      <c r="H9" s="18">
        <f t="shared" si="1"/>
        <v>51.6</v>
      </c>
      <c r="I9" s="18">
        <f t="shared" si="2"/>
        <v>86.668</v>
      </c>
      <c r="J9" s="50"/>
    </row>
    <row r="10" spans="1:10" s="3" customFormat="1" ht="27" customHeight="1">
      <c r="A10" s="8" t="s">
        <v>68</v>
      </c>
      <c r="B10" s="45" t="s">
        <v>66</v>
      </c>
      <c r="C10" s="33">
        <v>20190334</v>
      </c>
      <c r="D10" s="8">
        <v>5</v>
      </c>
      <c r="E10" s="8">
        <v>83.67</v>
      </c>
      <c r="F10" s="18">
        <f t="shared" si="0"/>
        <v>33.468</v>
      </c>
      <c r="G10" s="8">
        <v>88.33</v>
      </c>
      <c r="H10" s="18">
        <f t="shared" si="1"/>
        <v>52.998</v>
      </c>
      <c r="I10" s="18">
        <f t="shared" si="2"/>
        <v>86.46600000000001</v>
      </c>
      <c r="J10" s="50"/>
    </row>
    <row r="11" spans="1:10" s="3" customFormat="1" ht="27" customHeight="1">
      <c r="A11" s="8" t="s">
        <v>69</v>
      </c>
      <c r="B11" s="45" t="s">
        <v>66</v>
      </c>
      <c r="C11" s="33">
        <v>20190335</v>
      </c>
      <c r="D11" s="8">
        <v>3</v>
      </c>
      <c r="E11" s="8">
        <v>89.33</v>
      </c>
      <c r="F11" s="18">
        <f t="shared" si="0"/>
        <v>35.732</v>
      </c>
      <c r="G11" s="8">
        <v>89</v>
      </c>
      <c r="H11" s="18">
        <f t="shared" si="1"/>
        <v>53.4</v>
      </c>
      <c r="I11" s="18">
        <f t="shared" si="2"/>
        <v>89.132</v>
      </c>
      <c r="J11" s="13" t="s">
        <v>15</v>
      </c>
    </row>
    <row r="12" spans="1:10" s="3" customFormat="1" ht="27" customHeight="1">
      <c r="A12" s="8" t="s">
        <v>70</v>
      </c>
      <c r="B12" s="45" t="s">
        <v>66</v>
      </c>
      <c r="C12" s="33">
        <v>20190336</v>
      </c>
      <c r="D12" s="8">
        <v>12</v>
      </c>
      <c r="E12" s="8">
        <v>86</v>
      </c>
      <c r="F12" s="18">
        <f t="shared" si="0"/>
        <v>34.4</v>
      </c>
      <c r="G12" s="8">
        <v>91</v>
      </c>
      <c r="H12" s="18">
        <f t="shared" si="1"/>
        <v>54.6</v>
      </c>
      <c r="I12" s="18">
        <f t="shared" si="2"/>
        <v>89</v>
      </c>
      <c r="J12" s="13" t="s">
        <v>15</v>
      </c>
    </row>
    <row r="13" spans="1:10" s="3" customFormat="1" ht="27" customHeight="1">
      <c r="A13" s="37" t="s">
        <v>71</v>
      </c>
      <c r="B13" s="45" t="s">
        <v>66</v>
      </c>
      <c r="C13" s="33">
        <v>20190337</v>
      </c>
      <c r="D13" s="8" t="s">
        <v>17</v>
      </c>
      <c r="E13" s="8"/>
      <c r="F13" s="18"/>
      <c r="G13" s="8"/>
      <c r="H13" s="18"/>
      <c r="I13" s="18"/>
      <c r="J13" s="50"/>
    </row>
    <row r="14" spans="1:10" s="3" customFormat="1" ht="27" customHeight="1">
      <c r="A14" s="37" t="s">
        <v>72</v>
      </c>
      <c r="B14" s="45" t="s">
        <v>66</v>
      </c>
      <c r="C14" s="33">
        <v>20190338</v>
      </c>
      <c r="D14" s="8">
        <v>9</v>
      </c>
      <c r="E14" s="8">
        <v>89</v>
      </c>
      <c r="F14" s="18">
        <f t="shared" si="0"/>
        <v>35.6</v>
      </c>
      <c r="G14" s="8">
        <v>85.33</v>
      </c>
      <c r="H14" s="18">
        <f t="shared" si="1"/>
        <v>51.198</v>
      </c>
      <c r="I14" s="18">
        <f t="shared" si="2"/>
        <v>86.798</v>
      </c>
      <c r="J14" s="50"/>
    </row>
    <row r="15" spans="1:10" s="3" customFormat="1" ht="27" customHeight="1">
      <c r="A15" s="37" t="s">
        <v>73</v>
      </c>
      <c r="B15" s="45" t="s">
        <v>66</v>
      </c>
      <c r="C15" s="33">
        <v>20190339</v>
      </c>
      <c r="D15" s="8">
        <v>4</v>
      </c>
      <c r="E15" s="8">
        <v>80</v>
      </c>
      <c r="F15" s="18">
        <f t="shared" si="0"/>
        <v>32</v>
      </c>
      <c r="G15" s="8">
        <v>90.33</v>
      </c>
      <c r="H15" s="18">
        <f t="shared" si="1"/>
        <v>54.198</v>
      </c>
      <c r="I15" s="18">
        <f t="shared" si="2"/>
        <v>86.19800000000001</v>
      </c>
      <c r="J15" s="50"/>
    </row>
    <row r="16" spans="1:10" s="3" customFormat="1" ht="27" customHeight="1">
      <c r="A16" s="39" t="s">
        <v>74</v>
      </c>
      <c r="B16" s="45" t="s">
        <v>66</v>
      </c>
      <c r="C16" s="33">
        <v>20190340</v>
      </c>
      <c r="D16" s="8">
        <v>6</v>
      </c>
      <c r="E16" s="8">
        <v>89</v>
      </c>
      <c r="F16" s="18">
        <f t="shared" si="0"/>
        <v>35.6</v>
      </c>
      <c r="G16" s="8">
        <v>88</v>
      </c>
      <c r="H16" s="18">
        <f t="shared" si="1"/>
        <v>52.8</v>
      </c>
      <c r="I16" s="18">
        <f t="shared" si="2"/>
        <v>88.4</v>
      </c>
      <c r="J16" s="13" t="s">
        <v>15</v>
      </c>
    </row>
    <row r="17" spans="1:10" s="3" customFormat="1" ht="27" customHeight="1">
      <c r="A17" s="20" t="s">
        <v>75</v>
      </c>
      <c r="B17" s="45" t="s">
        <v>66</v>
      </c>
      <c r="C17" s="33">
        <v>20190341</v>
      </c>
      <c r="D17" s="8" t="s">
        <v>17</v>
      </c>
      <c r="E17" s="8"/>
      <c r="F17" s="18"/>
      <c r="G17" s="8"/>
      <c r="H17" s="18"/>
      <c r="I17" s="18"/>
      <c r="J17" s="50"/>
    </row>
    <row r="18" spans="1:10" s="3" customFormat="1" ht="27" customHeight="1">
      <c r="A18" s="20" t="s">
        <v>76</v>
      </c>
      <c r="B18" s="45" t="s">
        <v>66</v>
      </c>
      <c r="C18" s="33">
        <v>20190342</v>
      </c>
      <c r="D18" s="8">
        <v>16</v>
      </c>
      <c r="E18" s="8">
        <v>92.67</v>
      </c>
      <c r="F18" s="18">
        <f t="shared" si="0"/>
        <v>37.068000000000005</v>
      </c>
      <c r="G18" s="8">
        <v>92.33</v>
      </c>
      <c r="H18" s="18">
        <f t="shared" si="1"/>
        <v>55.397999999999996</v>
      </c>
      <c r="I18" s="18">
        <f t="shared" si="2"/>
        <v>92.46600000000001</v>
      </c>
      <c r="J18" s="13" t="s">
        <v>15</v>
      </c>
    </row>
    <row r="19" spans="1:10" s="3" customFormat="1" ht="27" customHeight="1">
      <c r="A19" s="39" t="s">
        <v>77</v>
      </c>
      <c r="B19" s="45" t="s">
        <v>66</v>
      </c>
      <c r="C19" s="33">
        <v>20190343</v>
      </c>
      <c r="D19" s="8" t="s">
        <v>17</v>
      </c>
      <c r="E19" s="8"/>
      <c r="F19" s="18"/>
      <c r="G19" s="8"/>
      <c r="H19" s="8"/>
      <c r="I19" s="8"/>
      <c r="J19" s="50"/>
    </row>
    <row r="20" spans="1:10" s="3" customFormat="1" ht="27.75" customHeight="1">
      <c r="A20" s="39" t="s">
        <v>78</v>
      </c>
      <c r="B20" s="45" t="s">
        <v>66</v>
      </c>
      <c r="C20" s="33">
        <v>20190344</v>
      </c>
      <c r="D20" s="8" t="s">
        <v>17</v>
      </c>
      <c r="E20" s="8"/>
      <c r="F20" s="18"/>
      <c r="G20" s="8"/>
      <c r="H20" s="8"/>
      <c r="I20" s="8"/>
      <c r="J20" s="50"/>
    </row>
    <row r="21" spans="1:10" s="3" customFormat="1" ht="27.75" customHeight="1">
      <c r="A21" s="39" t="s">
        <v>79</v>
      </c>
      <c r="B21" s="45" t="s">
        <v>66</v>
      </c>
      <c r="C21" s="33">
        <v>20190345</v>
      </c>
      <c r="D21" s="8" t="s">
        <v>17</v>
      </c>
      <c r="E21" s="8"/>
      <c r="F21" s="18"/>
      <c r="G21" s="8"/>
      <c r="H21" s="8"/>
      <c r="I21" s="8"/>
      <c r="J21" s="50"/>
    </row>
    <row r="22" spans="1:10" s="3" customFormat="1" ht="27.75" customHeight="1">
      <c r="A22" s="39" t="s">
        <v>80</v>
      </c>
      <c r="B22" s="45" t="s">
        <v>66</v>
      </c>
      <c r="C22" s="33">
        <v>20190346</v>
      </c>
      <c r="D22" s="8" t="s">
        <v>17</v>
      </c>
      <c r="E22" s="8"/>
      <c r="F22" s="18"/>
      <c r="G22" s="8"/>
      <c r="H22" s="8"/>
      <c r="I22" s="8"/>
      <c r="J22" s="50"/>
    </row>
    <row r="23" spans="1:9" ht="26.25" customHeight="1">
      <c r="A23" s="60" t="s">
        <v>38</v>
      </c>
      <c r="C23" s="60"/>
      <c r="D23" s="61" t="s">
        <v>39</v>
      </c>
      <c r="E23" s="61"/>
      <c r="F23" s="61"/>
      <c r="G23" s="61"/>
      <c r="H23" s="61"/>
      <c r="I23" s="61"/>
    </row>
  </sheetData>
  <sheetProtection/>
  <mergeCells count="8"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9448818897637796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L46" sqref="L46"/>
    </sheetView>
  </sheetViews>
  <sheetFormatPr defaultColWidth="9.00390625" defaultRowHeight="14.25"/>
  <cols>
    <col min="1" max="1" width="9.875" style="0" customWidth="1"/>
    <col min="2" max="2" width="12.125" style="4" customWidth="1"/>
    <col min="3" max="3" width="12.50390625" style="0" customWidth="1"/>
    <col min="4" max="4" width="6.125" style="5" customWidth="1"/>
    <col min="5" max="5" width="5.625" style="5" customWidth="1"/>
    <col min="6" max="6" width="6.875" style="5" customWidth="1"/>
    <col min="7" max="7" width="5.625" style="5" customWidth="1"/>
    <col min="8" max="8" width="6.625" style="5" customWidth="1"/>
    <col min="9" max="9" width="6.875" style="5" customWidth="1"/>
    <col min="10" max="10" width="4.625" style="6" customWidth="1"/>
  </cols>
  <sheetData>
    <row r="1" spans="1:10" ht="32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4" customHeight="1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32" t="s">
        <v>6</v>
      </c>
      <c r="F3" s="32"/>
      <c r="G3" s="32"/>
      <c r="H3" s="32"/>
      <c r="I3" s="32"/>
      <c r="J3" s="14" t="s">
        <v>7</v>
      </c>
    </row>
    <row r="4" spans="1:10" s="2" customFormat="1" ht="27.75" customHeight="1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4"/>
    </row>
    <row r="5" spans="1:10" ht="15.75" customHeight="1">
      <c r="A5" s="8" t="s">
        <v>13</v>
      </c>
      <c r="B5" s="13" t="s">
        <v>14</v>
      </c>
      <c r="C5" s="33">
        <v>20190101</v>
      </c>
      <c r="D5" s="34">
        <v>6</v>
      </c>
      <c r="E5" s="34">
        <v>85.8</v>
      </c>
      <c r="F5" s="35">
        <f>E5*0.4</f>
        <v>34.32</v>
      </c>
      <c r="G5" s="34">
        <v>85.4</v>
      </c>
      <c r="H5" s="36">
        <f>G5*0.6</f>
        <v>51.24</v>
      </c>
      <c r="I5" s="47">
        <f>H5+F5</f>
        <v>85.56</v>
      </c>
      <c r="J5" s="13" t="s">
        <v>15</v>
      </c>
    </row>
    <row r="6" spans="1:10" ht="15.75" customHeight="1">
      <c r="A6" s="8" t="s">
        <v>16</v>
      </c>
      <c r="B6" s="13" t="s">
        <v>14</v>
      </c>
      <c r="C6" s="33">
        <v>20190102</v>
      </c>
      <c r="D6" s="37" t="s">
        <v>17</v>
      </c>
      <c r="E6" s="37"/>
      <c r="F6" s="35"/>
      <c r="G6" s="37"/>
      <c r="H6" s="36"/>
      <c r="I6" s="47"/>
      <c r="J6" s="37" t="s">
        <v>17</v>
      </c>
    </row>
    <row r="7" spans="1:10" ht="15.75" customHeight="1">
      <c r="A7" s="8" t="s">
        <v>41</v>
      </c>
      <c r="B7" s="13" t="s">
        <v>42</v>
      </c>
      <c r="C7" s="33">
        <v>20190116</v>
      </c>
      <c r="D7" s="8">
        <v>2</v>
      </c>
      <c r="E7" s="8">
        <v>71.2</v>
      </c>
      <c r="F7" s="18">
        <f>E7*0.4</f>
        <v>28.480000000000004</v>
      </c>
      <c r="G7" s="8">
        <v>86.2</v>
      </c>
      <c r="H7" s="18">
        <f>G7*0.6</f>
        <v>51.72</v>
      </c>
      <c r="I7" s="18">
        <f>F7+H7</f>
        <v>80.2</v>
      </c>
      <c r="J7" s="13" t="s">
        <v>15</v>
      </c>
    </row>
    <row r="8" spans="1:10" ht="15.75" customHeight="1">
      <c r="A8" s="8" t="s">
        <v>43</v>
      </c>
      <c r="B8" s="13" t="s">
        <v>42</v>
      </c>
      <c r="C8" s="33">
        <v>20190117</v>
      </c>
      <c r="D8" s="8">
        <v>6</v>
      </c>
      <c r="E8" s="8">
        <v>85.4</v>
      </c>
      <c r="F8" s="18">
        <f>E8*0.4</f>
        <v>34.160000000000004</v>
      </c>
      <c r="G8" s="8">
        <v>73.8</v>
      </c>
      <c r="H8" s="18">
        <f>G8*0.6</f>
        <v>44.279999999999994</v>
      </c>
      <c r="I8" s="18">
        <f>F8+H8</f>
        <v>78.44</v>
      </c>
      <c r="J8" s="13" t="s">
        <v>15</v>
      </c>
    </row>
    <row r="9" spans="1:10" ht="15.75" customHeight="1">
      <c r="A9" s="8" t="s">
        <v>44</v>
      </c>
      <c r="B9" s="13" t="s">
        <v>42</v>
      </c>
      <c r="C9" s="33">
        <v>20190118</v>
      </c>
      <c r="D9" s="8" t="s">
        <v>17</v>
      </c>
      <c r="E9" s="8"/>
      <c r="F9" s="18"/>
      <c r="G9" s="8"/>
      <c r="H9" s="18"/>
      <c r="I9" s="18"/>
      <c r="J9" s="37" t="s">
        <v>17</v>
      </c>
    </row>
    <row r="10" spans="1:10" ht="15.75" customHeight="1">
      <c r="A10" s="8" t="s">
        <v>45</v>
      </c>
      <c r="B10" s="13" t="s">
        <v>42</v>
      </c>
      <c r="C10" s="33">
        <v>20190119</v>
      </c>
      <c r="D10" s="8" t="s">
        <v>17</v>
      </c>
      <c r="E10" s="8"/>
      <c r="F10" s="18"/>
      <c r="G10" s="8"/>
      <c r="H10" s="18"/>
      <c r="I10" s="18"/>
      <c r="J10" s="37" t="s">
        <v>17</v>
      </c>
    </row>
    <row r="11" spans="1:10" s="3" customFormat="1" ht="15.75" customHeight="1">
      <c r="A11" s="14" t="s">
        <v>62</v>
      </c>
      <c r="B11" s="13" t="s">
        <v>63</v>
      </c>
      <c r="C11" s="33">
        <v>20190130</v>
      </c>
      <c r="D11" s="8">
        <v>2</v>
      </c>
      <c r="E11" s="8">
        <v>83.33</v>
      </c>
      <c r="F11" s="18">
        <f>E11*0.4</f>
        <v>33.332</v>
      </c>
      <c r="G11" s="8">
        <v>86.33</v>
      </c>
      <c r="H11" s="18">
        <f>G11*0.6</f>
        <v>51.797999999999995</v>
      </c>
      <c r="I11" s="18">
        <f>H11+F11</f>
        <v>85.13</v>
      </c>
      <c r="J11" s="13" t="s">
        <v>15</v>
      </c>
    </row>
    <row r="12" spans="1:10" s="3" customFormat="1" ht="15.75" customHeight="1">
      <c r="A12" s="8" t="s">
        <v>64</v>
      </c>
      <c r="B12" s="13" t="s">
        <v>63</v>
      </c>
      <c r="C12" s="33">
        <v>20190131</v>
      </c>
      <c r="D12" s="8">
        <v>1</v>
      </c>
      <c r="E12" s="8">
        <v>89.67</v>
      </c>
      <c r="F12" s="18">
        <f>E12*0.4</f>
        <v>35.868</v>
      </c>
      <c r="G12" s="8">
        <v>86.67</v>
      </c>
      <c r="H12" s="18">
        <f>G12*0.6</f>
        <v>52.002</v>
      </c>
      <c r="I12" s="18">
        <f>H12+F12</f>
        <v>87.87</v>
      </c>
      <c r="J12" s="13" t="s">
        <v>15</v>
      </c>
    </row>
    <row r="13" spans="1:10" ht="15.75" customHeight="1">
      <c r="A13" s="8" t="s">
        <v>25</v>
      </c>
      <c r="B13" s="38" t="s">
        <v>26</v>
      </c>
      <c r="C13" s="39">
        <v>20190108</v>
      </c>
      <c r="D13" s="37">
        <v>9</v>
      </c>
      <c r="E13" s="37">
        <v>81.6</v>
      </c>
      <c r="F13" s="35">
        <f>E13*0.4</f>
        <v>32.64</v>
      </c>
      <c r="G13" s="37">
        <v>88</v>
      </c>
      <c r="H13" s="36">
        <f>G13*0.6</f>
        <v>52.8</v>
      </c>
      <c r="I13" s="47">
        <f>H13+F13</f>
        <v>85.44</v>
      </c>
      <c r="J13" s="13" t="s">
        <v>15</v>
      </c>
    </row>
    <row r="14" spans="1:10" ht="15.75" customHeight="1">
      <c r="A14" s="20" t="s">
        <v>52</v>
      </c>
      <c r="B14" s="13" t="s">
        <v>53</v>
      </c>
      <c r="C14" s="33">
        <v>20190124</v>
      </c>
      <c r="D14" s="8">
        <v>10</v>
      </c>
      <c r="E14" s="8">
        <v>66.6</v>
      </c>
      <c r="F14" s="18">
        <f>E14*0.4</f>
        <v>26.64</v>
      </c>
      <c r="G14" s="8">
        <v>75.6</v>
      </c>
      <c r="H14" s="18">
        <f>G14*0.6</f>
        <v>45.35999999999999</v>
      </c>
      <c r="I14" s="18">
        <f>F14+H14</f>
        <v>72</v>
      </c>
      <c r="J14" s="13" t="s">
        <v>15</v>
      </c>
    </row>
    <row r="15" spans="1:10" ht="15.75" customHeight="1">
      <c r="A15" s="20" t="s">
        <v>54</v>
      </c>
      <c r="B15" s="13" t="s">
        <v>53</v>
      </c>
      <c r="C15" s="33">
        <v>20190125</v>
      </c>
      <c r="D15" s="8">
        <v>9</v>
      </c>
      <c r="E15" s="8">
        <v>77.8</v>
      </c>
      <c r="F15" s="18">
        <f>E15*0.4</f>
        <v>31.12</v>
      </c>
      <c r="G15" s="8">
        <v>85</v>
      </c>
      <c r="H15" s="18">
        <f>G15*0.6</f>
        <v>51</v>
      </c>
      <c r="I15" s="18">
        <f>F15+H15</f>
        <v>82.12</v>
      </c>
      <c r="J15" s="13" t="s">
        <v>15</v>
      </c>
    </row>
    <row r="16" spans="1:10" s="3" customFormat="1" ht="15.75" customHeight="1">
      <c r="A16" s="40"/>
      <c r="B16" s="41"/>
      <c r="C16" s="41"/>
      <c r="D16" s="42"/>
      <c r="E16" s="42"/>
      <c r="F16" s="43"/>
      <c r="G16" s="42"/>
      <c r="H16" s="43"/>
      <c r="I16" s="43"/>
      <c r="J16" s="48"/>
    </row>
    <row r="17" spans="1:10" ht="15.75" customHeight="1">
      <c r="A17" s="37" t="s">
        <v>21</v>
      </c>
      <c r="B17" s="13" t="s">
        <v>22</v>
      </c>
      <c r="C17" s="44">
        <v>20190305</v>
      </c>
      <c r="D17" s="37">
        <v>4</v>
      </c>
      <c r="E17" s="37">
        <v>75.8</v>
      </c>
      <c r="F17" s="35">
        <f>E17*0.4</f>
        <v>30.32</v>
      </c>
      <c r="G17" s="37">
        <v>71.6</v>
      </c>
      <c r="H17" s="36">
        <f>G17*0.6</f>
        <v>42.959999999999994</v>
      </c>
      <c r="I17" s="47">
        <f>H17+F17</f>
        <v>73.28</v>
      </c>
      <c r="J17" s="13" t="s">
        <v>15</v>
      </c>
    </row>
    <row r="18" spans="1:10" ht="15.75" customHeight="1">
      <c r="A18" s="37" t="s">
        <v>23</v>
      </c>
      <c r="B18" s="13" t="s">
        <v>22</v>
      </c>
      <c r="C18" s="44">
        <v>20190306</v>
      </c>
      <c r="D18" s="37">
        <v>1</v>
      </c>
      <c r="E18" s="37">
        <v>86.4</v>
      </c>
      <c r="F18" s="35">
        <f>E18*0.4</f>
        <v>34.56</v>
      </c>
      <c r="G18" s="37">
        <v>82.4</v>
      </c>
      <c r="H18" s="36">
        <f>G18*0.6</f>
        <v>49.440000000000005</v>
      </c>
      <c r="I18" s="47">
        <f>H18+F18</f>
        <v>84</v>
      </c>
      <c r="J18" s="13" t="s">
        <v>15</v>
      </c>
    </row>
    <row r="19" spans="1:10" ht="15.75" customHeight="1">
      <c r="A19" s="39" t="s">
        <v>24</v>
      </c>
      <c r="B19" s="13" t="s">
        <v>22</v>
      </c>
      <c r="C19" s="44">
        <v>20190307</v>
      </c>
      <c r="D19" s="37" t="s">
        <v>17</v>
      </c>
      <c r="E19" s="37"/>
      <c r="F19" s="35"/>
      <c r="G19" s="37"/>
      <c r="H19" s="36"/>
      <c r="I19" s="47"/>
      <c r="J19" s="37" t="s">
        <v>17</v>
      </c>
    </row>
    <row r="20" spans="1:10" ht="15.75" customHeight="1">
      <c r="A20" s="37" t="s">
        <v>46</v>
      </c>
      <c r="B20" s="13" t="s">
        <v>47</v>
      </c>
      <c r="C20" s="37">
        <v>20190320</v>
      </c>
      <c r="D20" s="8" t="s">
        <v>17</v>
      </c>
      <c r="E20" s="8"/>
      <c r="F20" s="18"/>
      <c r="G20" s="8"/>
      <c r="H20" s="18"/>
      <c r="I20" s="18"/>
      <c r="J20" s="37" t="s">
        <v>17</v>
      </c>
    </row>
    <row r="21" spans="1:10" ht="15.75" customHeight="1">
      <c r="A21" s="37" t="s">
        <v>48</v>
      </c>
      <c r="B21" s="13" t="s">
        <v>47</v>
      </c>
      <c r="C21" s="37">
        <v>20190321</v>
      </c>
      <c r="D21" s="8">
        <v>7</v>
      </c>
      <c r="E21" s="8">
        <v>66</v>
      </c>
      <c r="F21" s="18">
        <f>E21*0.4</f>
        <v>26.400000000000002</v>
      </c>
      <c r="G21" s="8">
        <v>78.2</v>
      </c>
      <c r="H21" s="18">
        <f>G21*0.6</f>
        <v>46.92</v>
      </c>
      <c r="I21" s="18">
        <f>F21+H21</f>
        <v>73.32000000000001</v>
      </c>
      <c r="J21" s="13" t="s">
        <v>15</v>
      </c>
    </row>
    <row r="22" spans="1:10" ht="15.75" customHeight="1">
      <c r="A22" s="44" t="s">
        <v>49</v>
      </c>
      <c r="B22" s="13" t="s">
        <v>47</v>
      </c>
      <c r="C22" s="37">
        <v>20190322</v>
      </c>
      <c r="D22" s="8" t="s">
        <v>17</v>
      </c>
      <c r="E22" s="8"/>
      <c r="F22" s="18"/>
      <c r="G22" s="8"/>
      <c r="H22" s="18"/>
      <c r="I22" s="18"/>
      <c r="J22" s="37" t="s">
        <v>17</v>
      </c>
    </row>
    <row r="23" spans="1:10" s="3" customFormat="1" ht="15.75" customHeight="1">
      <c r="A23" s="8" t="s">
        <v>65</v>
      </c>
      <c r="B23" s="45" t="s">
        <v>66</v>
      </c>
      <c r="C23" s="33">
        <v>20190332</v>
      </c>
      <c r="D23" s="37">
        <v>17</v>
      </c>
      <c r="E23" s="37">
        <v>81.67</v>
      </c>
      <c r="F23" s="18">
        <f>E23*0.4</f>
        <v>32.668</v>
      </c>
      <c r="G23" s="37">
        <v>84</v>
      </c>
      <c r="H23" s="18">
        <f>G23*0.6</f>
        <v>50.4</v>
      </c>
      <c r="I23" s="18">
        <f>H23+F23</f>
        <v>83.068</v>
      </c>
      <c r="J23" s="49"/>
    </row>
    <row r="24" spans="1:10" s="3" customFormat="1" ht="15.75" customHeight="1">
      <c r="A24" s="8" t="s">
        <v>67</v>
      </c>
      <c r="B24" s="45" t="s">
        <v>66</v>
      </c>
      <c r="C24" s="33">
        <v>20190333</v>
      </c>
      <c r="D24" s="8">
        <v>10</v>
      </c>
      <c r="E24" s="8">
        <v>87.67</v>
      </c>
      <c r="F24" s="18">
        <f>E24*0.4</f>
        <v>35.068000000000005</v>
      </c>
      <c r="G24" s="8">
        <v>86</v>
      </c>
      <c r="H24" s="18">
        <f>G24*0.6</f>
        <v>51.6</v>
      </c>
      <c r="I24" s="18">
        <f>H24+F24</f>
        <v>86.668</v>
      </c>
      <c r="J24" s="50"/>
    </row>
    <row r="25" spans="1:10" s="3" customFormat="1" ht="15.75" customHeight="1">
      <c r="A25" s="8" t="s">
        <v>68</v>
      </c>
      <c r="B25" s="45" t="s">
        <v>66</v>
      </c>
      <c r="C25" s="33">
        <v>20190334</v>
      </c>
      <c r="D25" s="8">
        <v>5</v>
      </c>
      <c r="E25" s="8">
        <v>83.67</v>
      </c>
      <c r="F25" s="18">
        <f>E25*0.4</f>
        <v>33.468</v>
      </c>
      <c r="G25" s="8">
        <v>88.33</v>
      </c>
      <c r="H25" s="18">
        <f>G25*0.6</f>
        <v>52.998</v>
      </c>
      <c r="I25" s="18">
        <f>H25+F25</f>
        <v>86.46600000000001</v>
      </c>
      <c r="J25" s="50"/>
    </row>
    <row r="26" spans="1:10" s="3" customFormat="1" ht="15.75" customHeight="1">
      <c r="A26" s="8" t="s">
        <v>69</v>
      </c>
      <c r="B26" s="45" t="s">
        <v>66</v>
      </c>
      <c r="C26" s="33">
        <v>20190335</v>
      </c>
      <c r="D26" s="8">
        <v>3</v>
      </c>
      <c r="E26" s="8">
        <v>89.33</v>
      </c>
      <c r="F26" s="18">
        <f>E26*0.4</f>
        <v>35.732</v>
      </c>
      <c r="G26" s="8">
        <v>89</v>
      </c>
      <c r="H26" s="18">
        <f>G26*0.6</f>
        <v>53.4</v>
      </c>
      <c r="I26" s="18">
        <f>H26+F26</f>
        <v>89.132</v>
      </c>
      <c r="J26" s="13" t="s">
        <v>15</v>
      </c>
    </row>
    <row r="27" spans="1:10" s="3" customFormat="1" ht="15.75" customHeight="1">
      <c r="A27" s="8" t="s">
        <v>70</v>
      </c>
      <c r="B27" s="45" t="s">
        <v>66</v>
      </c>
      <c r="C27" s="33">
        <v>20190336</v>
      </c>
      <c r="D27" s="8">
        <v>12</v>
      </c>
      <c r="E27" s="8">
        <v>86</v>
      </c>
      <c r="F27" s="18">
        <f>E27*0.4</f>
        <v>34.4</v>
      </c>
      <c r="G27" s="8">
        <v>91</v>
      </c>
      <c r="H27" s="18">
        <f>G27*0.6</f>
        <v>54.6</v>
      </c>
      <c r="I27" s="18">
        <f>H27+F27</f>
        <v>89</v>
      </c>
      <c r="J27" s="13" t="s">
        <v>15</v>
      </c>
    </row>
    <row r="28" spans="1:10" s="3" customFormat="1" ht="15.75" customHeight="1">
      <c r="A28" s="37" t="s">
        <v>71</v>
      </c>
      <c r="B28" s="45" t="s">
        <v>66</v>
      </c>
      <c r="C28" s="33">
        <v>20190337</v>
      </c>
      <c r="D28" s="8" t="s">
        <v>17</v>
      </c>
      <c r="E28" s="8"/>
      <c r="F28" s="18"/>
      <c r="G28" s="8"/>
      <c r="H28" s="18"/>
      <c r="I28" s="18"/>
      <c r="J28" s="37" t="s">
        <v>17</v>
      </c>
    </row>
    <row r="29" spans="1:10" s="3" customFormat="1" ht="15.75" customHeight="1">
      <c r="A29" s="37" t="s">
        <v>72</v>
      </c>
      <c r="B29" s="45" t="s">
        <v>66</v>
      </c>
      <c r="C29" s="33">
        <v>20190338</v>
      </c>
      <c r="D29" s="8">
        <v>9</v>
      </c>
      <c r="E29" s="8">
        <v>89</v>
      </c>
      <c r="F29" s="18">
        <f>E29*0.4</f>
        <v>35.6</v>
      </c>
      <c r="G29" s="8">
        <v>85.33</v>
      </c>
      <c r="H29" s="18">
        <f>G29*0.6</f>
        <v>51.198</v>
      </c>
      <c r="I29" s="18">
        <f>H29+F29</f>
        <v>86.798</v>
      </c>
      <c r="J29" s="50"/>
    </row>
    <row r="30" spans="1:10" s="3" customFormat="1" ht="15.75" customHeight="1">
      <c r="A30" s="37" t="s">
        <v>73</v>
      </c>
      <c r="B30" s="45" t="s">
        <v>66</v>
      </c>
      <c r="C30" s="33">
        <v>20190339</v>
      </c>
      <c r="D30" s="8">
        <v>4</v>
      </c>
      <c r="E30" s="8">
        <v>80</v>
      </c>
      <c r="F30" s="18">
        <f>E30*0.4</f>
        <v>32</v>
      </c>
      <c r="G30" s="8">
        <v>90.33</v>
      </c>
      <c r="H30" s="18">
        <f>G30*0.6</f>
        <v>54.198</v>
      </c>
      <c r="I30" s="18">
        <f>H30+F30</f>
        <v>86.19800000000001</v>
      </c>
      <c r="J30" s="50"/>
    </row>
    <row r="31" spans="1:10" s="3" customFormat="1" ht="15.75" customHeight="1">
      <c r="A31" s="39" t="s">
        <v>74</v>
      </c>
      <c r="B31" s="45" t="s">
        <v>66</v>
      </c>
      <c r="C31" s="33">
        <v>20190340</v>
      </c>
      <c r="D31" s="8">
        <v>6</v>
      </c>
      <c r="E31" s="8">
        <v>89</v>
      </c>
      <c r="F31" s="18">
        <f>E31*0.4</f>
        <v>35.6</v>
      </c>
      <c r="G31" s="8">
        <v>88</v>
      </c>
      <c r="H31" s="18">
        <f>G31*0.6</f>
        <v>52.8</v>
      </c>
      <c r="I31" s="18">
        <f>H31+F31</f>
        <v>88.4</v>
      </c>
      <c r="J31" s="13" t="s">
        <v>15</v>
      </c>
    </row>
    <row r="32" spans="1:10" s="3" customFormat="1" ht="15.75" customHeight="1">
      <c r="A32" s="20" t="s">
        <v>75</v>
      </c>
      <c r="B32" s="45" t="s">
        <v>66</v>
      </c>
      <c r="C32" s="33">
        <v>20190341</v>
      </c>
      <c r="D32" s="8" t="s">
        <v>17</v>
      </c>
      <c r="E32" s="8"/>
      <c r="F32" s="18"/>
      <c r="G32" s="8"/>
      <c r="H32" s="18"/>
      <c r="I32" s="18"/>
      <c r="J32" s="37" t="s">
        <v>17</v>
      </c>
    </row>
    <row r="33" spans="1:10" s="3" customFormat="1" ht="15.75" customHeight="1">
      <c r="A33" s="20" t="s">
        <v>76</v>
      </c>
      <c r="B33" s="45" t="s">
        <v>66</v>
      </c>
      <c r="C33" s="33">
        <v>20190342</v>
      </c>
      <c r="D33" s="8">
        <v>16</v>
      </c>
      <c r="E33" s="8">
        <v>92.67</v>
      </c>
      <c r="F33" s="18">
        <f>E33*0.4</f>
        <v>37.068000000000005</v>
      </c>
      <c r="G33" s="8">
        <v>92.33</v>
      </c>
      <c r="H33" s="18">
        <f>G33*0.6</f>
        <v>55.397999999999996</v>
      </c>
      <c r="I33" s="18">
        <f>H33+F33</f>
        <v>92.46600000000001</v>
      </c>
      <c r="J33" s="13" t="s">
        <v>15</v>
      </c>
    </row>
    <row r="34" spans="1:10" s="3" customFormat="1" ht="15.75" customHeight="1">
      <c r="A34" s="39" t="s">
        <v>77</v>
      </c>
      <c r="B34" s="45" t="s">
        <v>66</v>
      </c>
      <c r="C34" s="33">
        <v>20190343</v>
      </c>
      <c r="D34" s="8" t="s">
        <v>17</v>
      </c>
      <c r="E34" s="8"/>
      <c r="F34" s="18"/>
      <c r="G34" s="8"/>
      <c r="H34" s="8"/>
      <c r="I34" s="8"/>
      <c r="J34" s="37" t="s">
        <v>17</v>
      </c>
    </row>
    <row r="35" spans="1:10" s="3" customFormat="1" ht="15.75" customHeight="1">
      <c r="A35" s="39" t="s">
        <v>78</v>
      </c>
      <c r="B35" s="45" t="s">
        <v>66</v>
      </c>
      <c r="C35" s="33">
        <v>20190344</v>
      </c>
      <c r="D35" s="8" t="s">
        <v>17</v>
      </c>
      <c r="E35" s="8"/>
      <c r="F35" s="18"/>
      <c r="G35" s="8"/>
      <c r="H35" s="8"/>
      <c r="I35" s="8"/>
      <c r="J35" s="37" t="s">
        <v>17</v>
      </c>
    </row>
    <row r="36" spans="1:10" s="3" customFormat="1" ht="15.75" customHeight="1">
      <c r="A36" s="39" t="s">
        <v>79</v>
      </c>
      <c r="B36" s="45" t="s">
        <v>66</v>
      </c>
      <c r="C36" s="33">
        <v>20190345</v>
      </c>
      <c r="D36" s="8" t="s">
        <v>17</v>
      </c>
      <c r="E36" s="8"/>
      <c r="F36" s="18"/>
      <c r="G36" s="8"/>
      <c r="H36" s="8"/>
      <c r="I36" s="8"/>
      <c r="J36" s="37" t="s">
        <v>17</v>
      </c>
    </row>
    <row r="37" spans="1:10" s="3" customFormat="1" ht="15.75" customHeight="1">
      <c r="A37" s="39" t="s">
        <v>80</v>
      </c>
      <c r="B37" s="45" t="s">
        <v>66</v>
      </c>
      <c r="C37" s="33">
        <v>20190346</v>
      </c>
      <c r="D37" s="8" t="s">
        <v>17</v>
      </c>
      <c r="E37" s="8"/>
      <c r="F37" s="18"/>
      <c r="G37" s="8"/>
      <c r="H37" s="8"/>
      <c r="I37" s="8"/>
      <c r="J37" s="37" t="s">
        <v>17</v>
      </c>
    </row>
    <row r="38" spans="1:10" ht="15.75" customHeight="1">
      <c r="A38" s="37" t="s">
        <v>27</v>
      </c>
      <c r="B38" s="38" t="s">
        <v>28</v>
      </c>
      <c r="C38" s="39">
        <v>20190309</v>
      </c>
      <c r="D38" s="37">
        <v>10</v>
      </c>
      <c r="E38" s="37">
        <v>83.8</v>
      </c>
      <c r="F38" s="35">
        <f>E38*0.4</f>
        <v>33.52</v>
      </c>
      <c r="G38" s="37">
        <v>73.4</v>
      </c>
      <c r="H38" s="36">
        <f>G38*0.6</f>
        <v>44.04</v>
      </c>
      <c r="I38" s="47">
        <f>H38+F38</f>
        <v>77.56</v>
      </c>
      <c r="J38" s="13" t="s">
        <v>15</v>
      </c>
    </row>
    <row r="39" spans="1:10" ht="15.75" customHeight="1">
      <c r="A39" s="8" t="s">
        <v>29</v>
      </c>
      <c r="B39" s="38" t="s">
        <v>30</v>
      </c>
      <c r="C39" s="33">
        <v>20190310</v>
      </c>
      <c r="D39" s="37" t="s">
        <v>17</v>
      </c>
      <c r="E39" s="37"/>
      <c r="F39" s="35"/>
      <c r="G39" s="37"/>
      <c r="H39" s="36"/>
      <c r="I39" s="47"/>
      <c r="J39" s="37" t="s">
        <v>17</v>
      </c>
    </row>
    <row r="40" spans="1:10" ht="15.75" customHeight="1">
      <c r="A40" s="37" t="s">
        <v>31</v>
      </c>
      <c r="B40" s="38" t="s">
        <v>30</v>
      </c>
      <c r="C40" s="33">
        <v>20190311</v>
      </c>
      <c r="D40" s="37" t="s">
        <v>17</v>
      </c>
      <c r="E40" s="37"/>
      <c r="F40" s="35"/>
      <c r="G40" s="37"/>
      <c r="H40" s="36"/>
      <c r="I40" s="47"/>
      <c r="J40" s="37" t="s">
        <v>17</v>
      </c>
    </row>
    <row r="41" spans="1:10" ht="15.75" customHeight="1">
      <c r="A41" s="8" t="s">
        <v>50</v>
      </c>
      <c r="B41" s="13" t="s">
        <v>51</v>
      </c>
      <c r="C41" s="33">
        <v>20190323</v>
      </c>
      <c r="D41" s="8">
        <v>8</v>
      </c>
      <c r="E41" s="8">
        <v>73</v>
      </c>
      <c r="F41" s="18">
        <f>E41*0.4</f>
        <v>29.200000000000003</v>
      </c>
      <c r="G41" s="22">
        <v>50.6</v>
      </c>
      <c r="H41" s="18">
        <f>G41*0.6</f>
        <v>30.36</v>
      </c>
      <c r="I41" s="18">
        <f>F41+H41</f>
        <v>59.56</v>
      </c>
      <c r="J41" s="50"/>
    </row>
    <row r="42" spans="1:10" ht="15.75" customHeight="1">
      <c r="A42" s="37" t="s">
        <v>34</v>
      </c>
      <c r="B42" s="45" t="s">
        <v>35</v>
      </c>
      <c r="C42" s="37">
        <v>20190313</v>
      </c>
      <c r="D42" s="37">
        <v>12</v>
      </c>
      <c r="E42" s="37">
        <v>83.2</v>
      </c>
      <c r="F42" s="35">
        <f>E42*0.4</f>
        <v>33.28</v>
      </c>
      <c r="G42" s="37">
        <v>87.6</v>
      </c>
      <c r="H42" s="36">
        <f>G42*0.6</f>
        <v>52.559999999999995</v>
      </c>
      <c r="I42" s="47">
        <f>H42+F42</f>
        <v>85.84</v>
      </c>
      <c r="J42" s="13" t="s">
        <v>15</v>
      </c>
    </row>
    <row r="43" spans="1:10" ht="15.75" customHeight="1">
      <c r="A43" s="39" t="s">
        <v>36</v>
      </c>
      <c r="B43" s="45" t="s">
        <v>35</v>
      </c>
      <c r="C43" s="37">
        <v>20190314</v>
      </c>
      <c r="D43" s="37" t="s">
        <v>17</v>
      </c>
      <c r="E43" s="46"/>
      <c r="F43" s="35"/>
      <c r="G43" s="46"/>
      <c r="H43" s="36"/>
      <c r="I43" s="47"/>
      <c r="J43" s="37" t="s">
        <v>17</v>
      </c>
    </row>
    <row r="44" spans="1:10" ht="15.75" customHeight="1">
      <c r="A44" s="39" t="s">
        <v>37</v>
      </c>
      <c r="B44" s="45" t="s">
        <v>35</v>
      </c>
      <c r="C44" s="33">
        <v>20190315</v>
      </c>
      <c r="D44" s="37" t="s">
        <v>17</v>
      </c>
      <c r="E44" s="46"/>
      <c r="F44" s="35"/>
      <c r="G44" s="46"/>
      <c r="H44" s="36"/>
      <c r="I44" s="47"/>
      <c r="J44" s="37" t="s">
        <v>17</v>
      </c>
    </row>
    <row r="45" spans="1:10" ht="15.75" customHeight="1">
      <c r="A45" s="8" t="s">
        <v>55</v>
      </c>
      <c r="B45" s="13" t="s">
        <v>56</v>
      </c>
      <c r="C45" s="33">
        <v>20190326</v>
      </c>
      <c r="D45" s="8">
        <v>11</v>
      </c>
      <c r="E45" s="8">
        <v>78.2</v>
      </c>
      <c r="F45" s="18">
        <f>E45*0.4</f>
        <v>31.28</v>
      </c>
      <c r="G45" s="8">
        <v>84</v>
      </c>
      <c r="H45" s="18">
        <f>G45*0.6</f>
        <v>50.4</v>
      </c>
      <c r="I45" s="18">
        <f>F45+H45</f>
        <v>81.68</v>
      </c>
      <c r="J45" s="13" t="s">
        <v>15</v>
      </c>
    </row>
    <row r="46" ht="15.75" customHeight="1"/>
    <row r="47" spans="1:10" ht="15.75" customHeight="1">
      <c r="A47" s="37" t="s">
        <v>18</v>
      </c>
      <c r="B47" s="24" t="s">
        <v>19</v>
      </c>
      <c r="C47" s="33">
        <v>20190203</v>
      </c>
      <c r="D47" s="37">
        <v>3</v>
      </c>
      <c r="E47" s="37">
        <v>64.4</v>
      </c>
      <c r="F47" s="35">
        <f>E47*0.4</f>
        <v>25.760000000000005</v>
      </c>
      <c r="G47" s="37">
        <v>75.4</v>
      </c>
      <c r="H47" s="36">
        <f>G47*0.6</f>
        <v>45.24</v>
      </c>
      <c r="I47" s="47">
        <f>H47+F47</f>
        <v>71</v>
      </c>
      <c r="J47" s="13" t="s">
        <v>15</v>
      </c>
    </row>
    <row r="48" spans="1:10" ht="15.75" customHeight="1">
      <c r="A48" s="37" t="s">
        <v>20</v>
      </c>
      <c r="B48" s="24" t="s">
        <v>19</v>
      </c>
      <c r="C48" s="33">
        <v>20190204</v>
      </c>
      <c r="D48" s="37">
        <v>7</v>
      </c>
      <c r="E48" s="37">
        <v>76.4</v>
      </c>
      <c r="F48" s="35">
        <f>E48*0.4</f>
        <v>30.560000000000002</v>
      </c>
      <c r="G48" s="37">
        <v>77.2</v>
      </c>
      <c r="H48" s="36">
        <f>G48*0.6</f>
        <v>46.32</v>
      </c>
      <c r="I48" s="47">
        <f>H48+F48</f>
        <v>76.88</v>
      </c>
      <c r="J48" s="13" t="s">
        <v>15</v>
      </c>
    </row>
    <row r="49" spans="1:10" ht="15.75" customHeight="1">
      <c r="A49" s="37" t="s">
        <v>32</v>
      </c>
      <c r="B49" s="45" t="s">
        <v>33</v>
      </c>
      <c r="C49" s="37">
        <v>20190212</v>
      </c>
      <c r="D49" s="37">
        <v>15</v>
      </c>
      <c r="E49" s="37">
        <v>80</v>
      </c>
      <c r="F49" s="35">
        <f>E49*0.4</f>
        <v>32</v>
      </c>
      <c r="G49" s="37">
        <v>79.6</v>
      </c>
      <c r="H49" s="36">
        <f>G49*0.6</f>
        <v>47.76</v>
      </c>
      <c r="I49" s="47">
        <f>H49+F49</f>
        <v>79.75999999999999</v>
      </c>
      <c r="J49" s="13" t="s">
        <v>15</v>
      </c>
    </row>
    <row r="50" spans="1:10" ht="15.75" customHeight="1">
      <c r="A50" s="37" t="s">
        <v>57</v>
      </c>
      <c r="B50" s="13" t="s">
        <v>58</v>
      </c>
      <c r="C50" s="33">
        <v>20190227</v>
      </c>
      <c r="D50" s="8" t="s">
        <v>17</v>
      </c>
      <c r="E50" s="8"/>
      <c r="F50" s="18"/>
      <c r="G50" s="8"/>
      <c r="H50" s="18"/>
      <c r="I50" s="18"/>
      <c r="J50" s="37" t="s">
        <v>17</v>
      </c>
    </row>
    <row r="51" spans="1:10" ht="15.75" customHeight="1">
      <c r="A51" s="37" t="s">
        <v>59</v>
      </c>
      <c r="B51" s="13" t="s">
        <v>58</v>
      </c>
      <c r="C51" s="33">
        <v>20190228</v>
      </c>
      <c r="D51" s="8">
        <v>14</v>
      </c>
      <c r="E51" s="8">
        <v>64</v>
      </c>
      <c r="F51" s="18">
        <f>E51*0.4</f>
        <v>25.6</v>
      </c>
      <c r="G51" s="8">
        <v>76.4</v>
      </c>
      <c r="H51" s="18">
        <f>G51*0.6</f>
        <v>45.84</v>
      </c>
      <c r="I51" s="18">
        <f>F51+H51</f>
        <v>71.44</v>
      </c>
      <c r="J51" s="50"/>
    </row>
    <row r="52" spans="1:10" ht="15.75" customHeight="1">
      <c r="A52" s="37" t="s">
        <v>60</v>
      </c>
      <c r="B52" s="13" t="s">
        <v>58</v>
      </c>
      <c r="C52" s="33">
        <v>20190229</v>
      </c>
      <c r="D52" s="8">
        <v>13</v>
      </c>
      <c r="E52" s="8">
        <v>78.4</v>
      </c>
      <c r="F52" s="18">
        <f>E52*0.4</f>
        <v>31.360000000000003</v>
      </c>
      <c r="G52" s="8">
        <v>87.6</v>
      </c>
      <c r="H52" s="18">
        <f>G52*0.6</f>
        <v>52.559999999999995</v>
      </c>
      <c r="I52" s="18">
        <f>F52+H52</f>
        <v>83.92</v>
      </c>
      <c r="J52" s="13" t="s">
        <v>15</v>
      </c>
    </row>
  </sheetData>
  <sheetProtection/>
  <mergeCells count="8">
    <mergeCell ref="A1:J1"/>
    <mergeCell ref="A2:J2"/>
    <mergeCell ref="E3:I3"/>
    <mergeCell ref="A3:A4"/>
    <mergeCell ref="B3:B4"/>
    <mergeCell ref="C3:C4"/>
    <mergeCell ref="D3:D4"/>
    <mergeCell ref="J3:J4"/>
  </mergeCells>
  <printOptions/>
  <pageMargins left="0.9448818897637796" right="0.7480314960629921" top="0.9842519685039371" bottom="0.9842519685039371" header="0.5118110236220472" footer="0.5118110236220472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L49" sqref="L49"/>
    </sheetView>
  </sheetViews>
  <sheetFormatPr defaultColWidth="9.00390625" defaultRowHeight="14.25"/>
  <cols>
    <col min="1" max="1" width="5.125" style="0" customWidth="1"/>
    <col min="2" max="2" width="7.75390625" style="0" customWidth="1"/>
    <col min="3" max="3" width="12.125" style="4" customWidth="1"/>
    <col min="4" max="4" width="10.25390625" style="0" customWidth="1"/>
    <col min="5" max="5" width="7.00390625" style="5" customWidth="1"/>
    <col min="6" max="6" width="7.75390625" style="5" customWidth="1"/>
    <col min="7" max="7" width="7.00390625" style="5" customWidth="1"/>
    <col min="8" max="8" width="8.125" style="5" customWidth="1"/>
    <col min="9" max="9" width="7.00390625" style="5" customWidth="1"/>
    <col min="10" max="10" width="8.25390625" style="6" customWidth="1"/>
  </cols>
  <sheetData>
    <row r="1" spans="1:10" ht="54" customHeight="1">
      <c r="A1" s="7" t="s">
        <v>81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4" customHeight="1">
      <c r="A2" s="8" t="s">
        <v>82</v>
      </c>
      <c r="B2" s="8" t="s">
        <v>2</v>
      </c>
      <c r="C2" s="8" t="s">
        <v>3</v>
      </c>
      <c r="D2" s="8" t="s">
        <v>4</v>
      </c>
      <c r="E2" s="9" t="s">
        <v>6</v>
      </c>
      <c r="F2" s="10"/>
      <c r="G2" s="10"/>
      <c r="H2" s="10"/>
      <c r="I2" s="25"/>
      <c r="J2" s="8" t="s">
        <v>83</v>
      </c>
    </row>
    <row r="3" spans="1:10" s="2" customFormat="1" ht="45" customHeight="1">
      <c r="A3" s="8"/>
      <c r="B3" s="8"/>
      <c r="C3" s="8"/>
      <c r="D3" s="8"/>
      <c r="E3" s="8" t="s">
        <v>8</v>
      </c>
      <c r="F3" s="8" t="s">
        <v>84</v>
      </c>
      <c r="G3" s="8" t="s">
        <v>10</v>
      </c>
      <c r="H3" s="8" t="s">
        <v>85</v>
      </c>
      <c r="I3" s="8" t="s">
        <v>12</v>
      </c>
      <c r="J3" s="8"/>
    </row>
    <row r="4" spans="1:10" s="2" customFormat="1" ht="27.75" customHeight="1">
      <c r="A4" s="11" t="s">
        <v>86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22.5" customHeight="1">
      <c r="A5" s="12">
        <v>1</v>
      </c>
      <c r="B5" s="8" t="s">
        <v>13</v>
      </c>
      <c r="C5" s="13" t="s">
        <v>14</v>
      </c>
      <c r="D5" s="14">
        <v>20190101</v>
      </c>
      <c r="E5" s="15">
        <v>85.8</v>
      </c>
      <c r="F5" s="16">
        <f>E5*0.4</f>
        <v>34.32</v>
      </c>
      <c r="G5" s="15">
        <v>85.4</v>
      </c>
      <c r="H5" s="17">
        <f>G5*0.6</f>
        <v>51.24</v>
      </c>
      <c r="I5" s="26">
        <f>H5+F5</f>
        <v>85.56</v>
      </c>
      <c r="J5" s="13" t="s">
        <v>15</v>
      </c>
    </row>
    <row r="6" spans="1:10" ht="22.5" customHeight="1">
      <c r="A6" s="12">
        <v>2</v>
      </c>
      <c r="B6" s="8" t="s">
        <v>16</v>
      </c>
      <c r="C6" s="13" t="s">
        <v>14</v>
      </c>
      <c r="D6" s="14">
        <v>20190102</v>
      </c>
      <c r="E6" s="8"/>
      <c r="F6" s="16"/>
      <c r="G6" s="8"/>
      <c r="H6" s="17"/>
      <c r="I6" s="26"/>
      <c r="J6" s="8" t="s">
        <v>17</v>
      </c>
    </row>
    <row r="7" spans="1:10" ht="22.5" customHeight="1">
      <c r="A7" s="12">
        <v>3</v>
      </c>
      <c r="B7" s="8" t="s">
        <v>87</v>
      </c>
      <c r="C7" s="13" t="s">
        <v>42</v>
      </c>
      <c r="D7" s="14">
        <v>20190116</v>
      </c>
      <c r="E7" s="8">
        <v>71.2</v>
      </c>
      <c r="F7" s="18">
        <f>E7*0.4</f>
        <v>28.480000000000004</v>
      </c>
      <c r="G7" s="8">
        <v>86.2</v>
      </c>
      <c r="H7" s="18">
        <f>G7*0.6</f>
        <v>51.72</v>
      </c>
      <c r="I7" s="27">
        <f>F7+H7</f>
        <v>80.2</v>
      </c>
      <c r="J7" s="13" t="s">
        <v>15</v>
      </c>
    </row>
    <row r="8" spans="1:10" ht="22.5" customHeight="1">
      <c r="A8" s="12">
        <v>4</v>
      </c>
      <c r="B8" s="8" t="s">
        <v>43</v>
      </c>
      <c r="C8" s="13" t="s">
        <v>42</v>
      </c>
      <c r="D8" s="14">
        <v>20190117</v>
      </c>
      <c r="E8" s="8">
        <v>85.4</v>
      </c>
      <c r="F8" s="18">
        <f>E8*0.4</f>
        <v>34.160000000000004</v>
      </c>
      <c r="G8" s="8">
        <v>73.8</v>
      </c>
      <c r="H8" s="18">
        <f>G8*0.6</f>
        <v>44.279999999999994</v>
      </c>
      <c r="I8" s="27">
        <f>F8+H8</f>
        <v>78.44</v>
      </c>
      <c r="J8" s="13" t="s">
        <v>15</v>
      </c>
    </row>
    <row r="9" spans="1:10" ht="22.5" customHeight="1">
      <c r="A9" s="12">
        <v>5</v>
      </c>
      <c r="B9" s="8" t="s">
        <v>88</v>
      </c>
      <c r="C9" s="13" t="s">
        <v>42</v>
      </c>
      <c r="D9" s="14">
        <v>20190118</v>
      </c>
      <c r="E9" s="8"/>
      <c r="F9" s="18"/>
      <c r="G9" s="8"/>
      <c r="H9" s="18"/>
      <c r="I9" s="27"/>
      <c r="J9" s="8" t="s">
        <v>17</v>
      </c>
    </row>
    <row r="10" spans="1:10" ht="22.5" customHeight="1">
      <c r="A10" s="12">
        <v>6</v>
      </c>
      <c r="B10" s="8" t="s">
        <v>45</v>
      </c>
      <c r="C10" s="13" t="s">
        <v>42</v>
      </c>
      <c r="D10" s="14">
        <v>20190119</v>
      </c>
      <c r="E10" s="8"/>
      <c r="F10" s="18"/>
      <c r="G10" s="8"/>
      <c r="H10" s="18"/>
      <c r="I10" s="27"/>
      <c r="J10" s="8" t="s">
        <v>17</v>
      </c>
    </row>
    <row r="11" spans="1:10" s="3" customFormat="1" ht="22.5" customHeight="1">
      <c r="A11" s="12">
        <v>7</v>
      </c>
      <c r="B11" s="8" t="s">
        <v>64</v>
      </c>
      <c r="C11" s="13" t="s">
        <v>63</v>
      </c>
      <c r="D11" s="14">
        <v>20190131</v>
      </c>
      <c r="E11" s="8">
        <v>89.67</v>
      </c>
      <c r="F11" s="18">
        <f>E11*0.4</f>
        <v>35.868</v>
      </c>
      <c r="G11" s="8">
        <v>86.67</v>
      </c>
      <c r="H11" s="18">
        <f>G11*0.6</f>
        <v>52.002</v>
      </c>
      <c r="I11" s="27">
        <f>H11+F11</f>
        <v>87.87</v>
      </c>
      <c r="J11" s="13" t="s">
        <v>15</v>
      </c>
    </row>
    <row r="12" spans="1:10" s="3" customFormat="1" ht="22.5" customHeight="1">
      <c r="A12" s="12">
        <v>8</v>
      </c>
      <c r="B12" s="8" t="s">
        <v>89</v>
      </c>
      <c r="C12" s="13" t="s">
        <v>63</v>
      </c>
      <c r="D12" s="14">
        <v>20190130</v>
      </c>
      <c r="E12" s="8">
        <v>83.33</v>
      </c>
      <c r="F12" s="18">
        <f>E12*0.4</f>
        <v>33.332</v>
      </c>
      <c r="G12" s="8">
        <v>86.33</v>
      </c>
      <c r="H12" s="18">
        <f>G12*0.6</f>
        <v>51.797999999999995</v>
      </c>
      <c r="I12" s="27">
        <f>H12+F12</f>
        <v>85.13</v>
      </c>
      <c r="J12" s="13" t="s">
        <v>15</v>
      </c>
    </row>
    <row r="13" spans="1:10" ht="22.5" customHeight="1">
      <c r="A13" s="12">
        <v>9</v>
      </c>
      <c r="B13" s="8" t="s">
        <v>25</v>
      </c>
      <c r="C13" s="19" t="s">
        <v>26</v>
      </c>
      <c r="D13" s="20">
        <v>20190108</v>
      </c>
      <c r="E13" s="8">
        <v>81.6</v>
      </c>
      <c r="F13" s="16">
        <f>E13*0.4</f>
        <v>32.64</v>
      </c>
      <c r="G13" s="8">
        <v>88</v>
      </c>
      <c r="H13" s="17">
        <f>G13*0.6</f>
        <v>52.8</v>
      </c>
      <c r="I13" s="26">
        <f>H13+F13</f>
        <v>85.44</v>
      </c>
      <c r="J13" s="13" t="s">
        <v>15</v>
      </c>
    </row>
    <row r="14" spans="1:10" ht="22.5" customHeight="1">
      <c r="A14" s="12">
        <v>10</v>
      </c>
      <c r="B14" s="20" t="s">
        <v>54</v>
      </c>
      <c r="C14" s="13" t="s">
        <v>53</v>
      </c>
      <c r="D14" s="14">
        <v>20190125</v>
      </c>
      <c r="E14" s="8">
        <v>77.8</v>
      </c>
      <c r="F14" s="18">
        <f>E14*0.4</f>
        <v>31.12</v>
      </c>
      <c r="G14" s="8">
        <v>85</v>
      </c>
      <c r="H14" s="18">
        <f>G14*0.6</f>
        <v>51</v>
      </c>
      <c r="I14" s="27">
        <f>F14+H14</f>
        <v>82.12</v>
      </c>
      <c r="J14" s="13" t="s">
        <v>15</v>
      </c>
    </row>
    <row r="15" spans="1:10" ht="22.5" customHeight="1">
      <c r="A15" s="12">
        <v>11</v>
      </c>
      <c r="B15" s="20" t="s">
        <v>52</v>
      </c>
      <c r="C15" s="13" t="s">
        <v>53</v>
      </c>
      <c r="D15" s="14">
        <v>20190124</v>
      </c>
      <c r="E15" s="8">
        <v>66.6</v>
      </c>
      <c r="F15" s="18">
        <f>E15*0.4</f>
        <v>26.64</v>
      </c>
      <c r="G15" s="8">
        <v>75.6</v>
      </c>
      <c r="H15" s="18">
        <f>G15*0.6</f>
        <v>45.35999999999999</v>
      </c>
      <c r="I15" s="27">
        <f>F15+H15</f>
        <v>72</v>
      </c>
      <c r="J15" s="13" t="s">
        <v>15</v>
      </c>
    </row>
    <row r="16" spans="1:10" s="3" customFormat="1" ht="22.5" customHeight="1">
      <c r="A16" s="11" t="s">
        <v>90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2.5" customHeight="1">
      <c r="A17" s="12">
        <v>1</v>
      </c>
      <c r="B17" s="8" t="s">
        <v>23</v>
      </c>
      <c r="C17" s="13" t="s">
        <v>22</v>
      </c>
      <c r="D17" s="21">
        <v>20190306</v>
      </c>
      <c r="E17" s="8">
        <v>86.4</v>
      </c>
      <c r="F17" s="16">
        <f>E17*0.4</f>
        <v>34.56</v>
      </c>
      <c r="G17" s="8">
        <v>82.4</v>
      </c>
      <c r="H17" s="17">
        <f>G17*0.6</f>
        <v>49.440000000000005</v>
      </c>
      <c r="I17" s="26">
        <f>H17+F17</f>
        <v>84</v>
      </c>
      <c r="J17" s="13" t="s">
        <v>15</v>
      </c>
    </row>
    <row r="18" spans="1:10" ht="22.5" customHeight="1">
      <c r="A18" s="12">
        <v>2</v>
      </c>
      <c r="B18" s="8" t="s">
        <v>21</v>
      </c>
      <c r="C18" s="13" t="s">
        <v>22</v>
      </c>
      <c r="D18" s="21">
        <v>20190305</v>
      </c>
      <c r="E18" s="8">
        <v>75.8</v>
      </c>
      <c r="F18" s="16">
        <f>E18*0.4</f>
        <v>30.32</v>
      </c>
      <c r="G18" s="8">
        <v>71.6</v>
      </c>
      <c r="H18" s="17">
        <f>G18*0.6</f>
        <v>42.959999999999994</v>
      </c>
      <c r="I18" s="26">
        <f>H18+F18</f>
        <v>73.28</v>
      </c>
      <c r="J18" s="13" t="s">
        <v>15</v>
      </c>
    </row>
    <row r="19" spans="1:10" ht="22.5" customHeight="1">
      <c r="A19" s="12">
        <v>3</v>
      </c>
      <c r="B19" s="20" t="s">
        <v>24</v>
      </c>
      <c r="C19" s="13" t="s">
        <v>22</v>
      </c>
      <c r="D19" s="21">
        <v>20190307</v>
      </c>
      <c r="E19" s="8"/>
      <c r="F19" s="16"/>
      <c r="G19" s="8"/>
      <c r="H19" s="17"/>
      <c r="I19" s="26"/>
      <c r="J19" s="8" t="s">
        <v>17</v>
      </c>
    </row>
    <row r="20" spans="1:10" ht="22.5" customHeight="1">
      <c r="A20" s="12">
        <v>4</v>
      </c>
      <c r="B20" s="8" t="s">
        <v>48</v>
      </c>
      <c r="C20" s="13" t="s">
        <v>47</v>
      </c>
      <c r="D20" s="8">
        <v>20190321</v>
      </c>
      <c r="E20" s="8">
        <v>66</v>
      </c>
      <c r="F20" s="18">
        <f>E20*0.4</f>
        <v>26.400000000000002</v>
      </c>
      <c r="G20" s="8">
        <v>78.2</v>
      </c>
      <c r="H20" s="18">
        <f>G20*0.6</f>
        <v>46.92</v>
      </c>
      <c r="I20" s="27">
        <f>F20+H20</f>
        <v>73.32000000000001</v>
      </c>
      <c r="J20" s="13" t="s">
        <v>15</v>
      </c>
    </row>
    <row r="21" spans="1:10" ht="22.5" customHeight="1">
      <c r="A21" s="12">
        <v>5</v>
      </c>
      <c r="B21" s="8" t="s">
        <v>91</v>
      </c>
      <c r="C21" s="13" t="s">
        <v>47</v>
      </c>
      <c r="D21" s="8">
        <v>20190320</v>
      </c>
      <c r="E21" s="8"/>
      <c r="F21" s="18"/>
      <c r="G21" s="8"/>
      <c r="H21" s="18"/>
      <c r="I21" s="27"/>
      <c r="J21" s="8" t="s">
        <v>17</v>
      </c>
    </row>
    <row r="22" spans="1:10" ht="22.5" customHeight="1">
      <c r="A22" s="12">
        <v>6</v>
      </c>
      <c r="B22" s="8" t="s">
        <v>92</v>
      </c>
      <c r="C22" s="13" t="s">
        <v>47</v>
      </c>
      <c r="D22" s="8">
        <v>20190322</v>
      </c>
      <c r="E22" s="8"/>
      <c r="F22" s="18"/>
      <c r="G22" s="8"/>
      <c r="H22" s="18"/>
      <c r="I22" s="27"/>
      <c r="J22" s="8" t="s">
        <v>17</v>
      </c>
    </row>
    <row r="23" spans="1:10" s="3" customFormat="1" ht="22.5" customHeight="1">
      <c r="A23" s="12">
        <v>7</v>
      </c>
      <c r="B23" s="20" t="s">
        <v>76</v>
      </c>
      <c r="C23" s="13" t="s">
        <v>66</v>
      </c>
      <c r="D23" s="14">
        <v>20190342</v>
      </c>
      <c r="E23" s="8">
        <v>92.67</v>
      </c>
      <c r="F23" s="18">
        <f aca="true" t="shared" si="0" ref="F23:F31">E23*0.4</f>
        <v>37.068000000000005</v>
      </c>
      <c r="G23" s="8">
        <v>92.33</v>
      </c>
      <c r="H23" s="18">
        <f aca="true" t="shared" si="1" ref="H23:H31">G23*0.6</f>
        <v>55.397999999999996</v>
      </c>
      <c r="I23" s="27">
        <f aca="true" t="shared" si="2" ref="I23:I31">H23+F23</f>
        <v>92.46600000000001</v>
      </c>
      <c r="J23" s="13" t="s">
        <v>15</v>
      </c>
    </row>
    <row r="24" spans="1:10" s="3" customFormat="1" ht="22.5" customHeight="1">
      <c r="A24" s="12">
        <v>8</v>
      </c>
      <c r="B24" s="8" t="s">
        <v>69</v>
      </c>
      <c r="C24" s="13" t="s">
        <v>66</v>
      </c>
      <c r="D24" s="14">
        <v>20190335</v>
      </c>
      <c r="E24" s="8">
        <v>89.33</v>
      </c>
      <c r="F24" s="18">
        <f t="shared" si="0"/>
        <v>35.732</v>
      </c>
      <c r="G24" s="8">
        <v>89</v>
      </c>
      <c r="H24" s="18">
        <f t="shared" si="1"/>
        <v>53.4</v>
      </c>
      <c r="I24" s="27">
        <f t="shared" si="2"/>
        <v>89.132</v>
      </c>
      <c r="J24" s="13" t="s">
        <v>15</v>
      </c>
    </row>
    <row r="25" spans="1:10" s="3" customFormat="1" ht="22.5" customHeight="1">
      <c r="A25" s="12">
        <v>9</v>
      </c>
      <c r="B25" s="8" t="s">
        <v>70</v>
      </c>
      <c r="C25" s="13" t="s">
        <v>66</v>
      </c>
      <c r="D25" s="14">
        <v>20190336</v>
      </c>
      <c r="E25" s="8">
        <v>86</v>
      </c>
      <c r="F25" s="18">
        <f t="shared" si="0"/>
        <v>34.4</v>
      </c>
      <c r="G25" s="8">
        <v>91</v>
      </c>
      <c r="H25" s="18">
        <f t="shared" si="1"/>
        <v>54.6</v>
      </c>
      <c r="I25" s="27">
        <f t="shared" si="2"/>
        <v>89</v>
      </c>
      <c r="J25" s="13" t="s">
        <v>15</v>
      </c>
    </row>
    <row r="26" spans="1:10" s="3" customFormat="1" ht="22.5" customHeight="1">
      <c r="A26" s="12">
        <v>10</v>
      </c>
      <c r="B26" s="20" t="s">
        <v>74</v>
      </c>
      <c r="C26" s="13" t="s">
        <v>66</v>
      </c>
      <c r="D26" s="14">
        <v>20190340</v>
      </c>
      <c r="E26" s="8">
        <v>89</v>
      </c>
      <c r="F26" s="18">
        <f t="shared" si="0"/>
        <v>35.6</v>
      </c>
      <c r="G26" s="8">
        <v>88</v>
      </c>
      <c r="H26" s="18">
        <f t="shared" si="1"/>
        <v>52.8</v>
      </c>
      <c r="I26" s="27">
        <f t="shared" si="2"/>
        <v>88.4</v>
      </c>
      <c r="J26" s="13" t="s">
        <v>15</v>
      </c>
    </row>
    <row r="27" spans="1:10" s="3" customFormat="1" ht="22.5" customHeight="1">
      <c r="A27" s="12">
        <v>11</v>
      </c>
      <c r="B27" s="8" t="s">
        <v>72</v>
      </c>
      <c r="C27" s="13" t="s">
        <v>66</v>
      </c>
      <c r="D27" s="14">
        <v>20190338</v>
      </c>
      <c r="E27" s="8">
        <v>89</v>
      </c>
      <c r="F27" s="18">
        <f t="shared" si="0"/>
        <v>35.6</v>
      </c>
      <c r="G27" s="8">
        <v>85.33</v>
      </c>
      <c r="H27" s="18">
        <f t="shared" si="1"/>
        <v>51.198</v>
      </c>
      <c r="I27" s="27">
        <f t="shared" si="2"/>
        <v>86.798</v>
      </c>
      <c r="J27" s="8"/>
    </row>
    <row r="28" spans="1:10" s="3" customFormat="1" ht="22.5" customHeight="1">
      <c r="A28" s="12">
        <v>12</v>
      </c>
      <c r="B28" s="8" t="s">
        <v>67</v>
      </c>
      <c r="C28" s="13" t="s">
        <v>66</v>
      </c>
      <c r="D28" s="14">
        <v>20190333</v>
      </c>
      <c r="E28" s="8">
        <v>87.67</v>
      </c>
      <c r="F28" s="18">
        <f t="shared" si="0"/>
        <v>35.068000000000005</v>
      </c>
      <c r="G28" s="8">
        <v>86</v>
      </c>
      <c r="H28" s="18">
        <f t="shared" si="1"/>
        <v>51.6</v>
      </c>
      <c r="I28" s="27">
        <f t="shared" si="2"/>
        <v>86.668</v>
      </c>
      <c r="J28" s="8"/>
    </row>
    <row r="29" spans="1:10" s="3" customFormat="1" ht="22.5" customHeight="1">
      <c r="A29" s="12">
        <v>13</v>
      </c>
      <c r="B29" s="8" t="s">
        <v>68</v>
      </c>
      <c r="C29" s="13" t="s">
        <v>66</v>
      </c>
      <c r="D29" s="14">
        <v>20190334</v>
      </c>
      <c r="E29" s="8">
        <v>83.67</v>
      </c>
      <c r="F29" s="18">
        <f t="shared" si="0"/>
        <v>33.468</v>
      </c>
      <c r="G29" s="8">
        <v>88.33</v>
      </c>
      <c r="H29" s="18">
        <f t="shared" si="1"/>
        <v>52.998</v>
      </c>
      <c r="I29" s="27">
        <f t="shared" si="2"/>
        <v>86.46600000000001</v>
      </c>
      <c r="J29" s="8"/>
    </row>
    <row r="30" spans="1:10" s="3" customFormat="1" ht="22.5" customHeight="1">
      <c r="A30" s="12">
        <v>14</v>
      </c>
      <c r="B30" s="8" t="s">
        <v>93</v>
      </c>
      <c r="C30" s="13" t="s">
        <v>66</v>
      </c>
      <c r="D30" s="14">
        <v>20190339</v>
      </c>
      <c r="E30" s="8">
        <v>80</v>
      </c>
      <c r="F30" s="18">
        <f t="shared" si="0"/>
        <v>32</v>
      </c>
      <c r="G30" s="8">
        <v>90.33</v>
      </c>
      <c r="H30" s="18">
        <f t="shared" si="1"/>
        <v>54.198</v>
      </c>
      <c r="I30" s="27">
        <f t="shared" si="2"/>
        <v>86.19800000000001</v>
      </c>
      <c r="J30" s="8"/>
    </row>
    <row r="31" spans="1:10" s="3" customFormat="1" ht="22.5" customHeight="1">
      <c r="A31" s="12">
        <v>15</v>
      </c>
      <c r="B31" s="8" t="s">
        <v>94</v>
      </c>
      <c r="C31" s="13" t="s">
        <v>66</v>
      </c>
      <c r="D31" s="14">
        <v>20190332</v>
      </c>
      <c r="E31" s="8">
        <v>81.67</v>
      </c>
      <c r="F31" s="18">
        <f t="shared" si="0"/>
        <v>32.668</v>
      </c>
      <c r="G31" s="8">
        <v>84</v>
      </c>
      <c r="H31" s="18">
        <f t="shared" si="1"/>
        <v>50.4</v>
      </c>
      <c r="I31" s="27">
        <f t="shared" si="2"/>
        <v>83.068</v>
      </c>
      <c r="J31" s="8"/>
    </row>
    <row r="32" spans="1:10" s="3" customFormat="1" ht="22.5" customHeight="1">
      <c r="A32" s="12">
        <v>16</v>
      </c>
      <c r="B32" s="8" t="s">
        <v>95</v>
      </c>
      <c r="C32" s="13" t="s">
        <v>66</v>
      </c>
      <c r="D32" s="14">
        <v>20190337</v>
      </c>
      <c r="E32" s="8"/>
      <c r="F32" s="18"/>
      <c r="G32" s="8"/>
      <c r="H32" s="18"/>
      <c r="I32" s="27"/>
      <c r="J32" s="8" t="s">
        <v>17</v>
      </c>
    </row>
    <row r="33" spans="1:10" s="3" customFormat="1" ht="22.5" customHeight="1">
      <c r="A33" s="12">
        <v>17</v>
      </c>
      <c r="B33" s="20" t="s">
        <v>75</v>
      </c>
      <c r="C33" s="13" t="s">
        <v>66</v>
      </c>
      <c r="D33" s="14">
        <v>20190341</v>
      </c>
      <c r="E33" s="8"/>
      <c r="F33" s="18"/>
      <c r="G33" s="8"/>
      <c r="H33" s="18"/>
      <c r="I33" s="27"/>
      <c r="J33" s="8" t="s">
        <v>17</v>
      </c>
    </row>
    <row r="34" spans="1:10" s="3" customFormat="1" ht="22.5" customHeight="1">
      <c r="A34" s="12">
        <v>18</v>
      </c>
      <c r="B34" s="20" t="s">
        <v>96</v>
      </c>
      <c r="C34" s="13" t="s">
        <v>66</v>
      </c>
      <c r="D34" s="14">
        <v>20190343</v>
      </c>
      <c r="E34" s="8"/>
      <c r="F34" s="18"/>
      <c r="G34" s="8"/>
      <c r="H34" s="8"/>
      <c r="I34" s="28"/>
      <c r="J34" s="8" t="s">
        <v>17</v>
      </c>
    </row>
    <row r="35" spans="1:10" s="3" customFormat="1" ht="22.5" customHeight="1">
      <c r="A35" s="12">
        <v>19</v>
      </c>
      <c r="B35" s="20" t="s">
        <v>97</v>
      </c>
      <c r="C35" s="13" t="s">
        <v>66</v>
      </c>
      <c r="D35" s="14">
        <v>20190344</v>
      </c>
      <c r="E35" s="8"/>
      <c r="F35" s="18"/>
      <c r="G35" s="8"/>
      <c r="H35" s="8"/>
      <c r="I35" s="28"/>
      <c r="J35" s="8" t="s">
        <v>17</v>
      </c>
    </row>
    <row r="36" spans="1:10" s="3" customFormat="1" ht="22.5" customHeight="1">
      <c r="A36" s="12">
        <v>20</v>
      </c>
      <c r="B36" s="20" t="s">
        <v>79</v>
      </c>
      <c r="C36" s="13" t="s">
        <v>66</v>
      </c>
      <c r="D36" s="14">
        <v>20190345</v>
      </c>
      <c r="E36" s="8"/>
      <c r="F36" s="18"/>
      <c r="G36" s="8"/>
      <c r="H36" s="8"/>
      <c r="I36" s="28"/>
      <c r="J36" s="8" t="s">
        <v>17</v>
      </c>
    </row>
    <row r="37" spans="1:10" s="3" customFormat="1" ht="22.5" customHeight="1">
      <c r="A37" s="12">
        <v>21</v>
      </c>
      <c r="B37" s="20" t="s">
        <v>80</v>
      </c>
      <c r="C37" s="13" t="s">
        <v>66</v>
      </c>
      <c r="D37" s="14">
        <v>20190346</v>
      </c>
      <c r="E37" s="8"/>
      <c r="F37" s="18"/>
      <c r="G37" s="8"/>
      <c r="H37" s="8"/>
      <c r="I37" s="28"/>
      <c r="J37" s="8" t="s">
        <v>17</v>
      </c>
    </row>
    <row r="38" spans="1:10" ht="22.5" customHeight="1">
      <c r="A38" s="12">
        <v>22</v>
      </c>
      <c r="B38" s="8" t="s">
        <v>98</v>
      </c>
      <c r="C38" s="19" t="s">
        <v>28</v>
      </c>
      <c r="D38" s="20">
        <v>20190309</v>
      </c>
      <c r="E38" s="8">
        <v>83.8</v>
      </c>
      <c r="F38" s="16">
        <f>E38*0.4</f>
        <v>33.52</v>
      </c>
      <c r="G38" s="8">
        <v>73.4</v>
      </c>
      <c r="H38" s="17">
        <f>G38*0.6</f>
        <v>44.04</v>
      </c>
      <c r="I38" s="26">
        <f>H38+F38</f>
        <v>77.56</v>
      </c>
      <c r="J38" s="13" t="s">
        <v>15</v>
      </c>
    </row>
    <row r="39" spans="1:10" ht="22.5" customHeight="1">
      <c r="A39" s="12">
        <v>23</v>
      </c>
      <c r="B39" s="8" t="s">
        <v>99</v>
      </c>
      <c r="C39" s="19" t="s">
        <v>30</v>
      </c>
      <c r="D39" s="14">
        <v>20190310</v>
      </c>
      <c r="E39" s="8"/>
      <c r="F39" s="16"/>
      <c r="G39" s="8"/>
      <c r="H39" s="17"/>
      <c r="I39" s="26"/>
      <c r="J39" s="8" t="s">
        <v>17</v>
      </c>
    </row>
    <row r="40" spans="1:10" ht="22.5" customHeight="1">
      <c r="A40" s="12">
        <v>24</v>
      </c>
      <c r="B40" s="8" t="s">
        <v>100</v>
      </c>
      <c r="C40" s="19" t="s">
        <v>30</v>
      </c>
      <c r="D40" s="14">
        <v>20190311</v>
      </c>
      <c r="E40" s="8"/>
      <c r="F40" s="16"/>
      <c r="G40" s="8"/>
      <c r="H40" s="17"/>
      <c r="I40" s="26"/>
      <c r="J40" s="8" t="s">
        <v>17</v>
      </c>
    </row>
    <row r="41" spans="1:10" ht="24" customHeight="1">
      <c r="A41" s="12">
        <v>25</v>
      </c>
      <c r="B41" s="8" t="s">
        <v>50</v>
      </c>
      <c r="C41" s="13" t="s">
        <v>51</v>
      </c>
      <c r="D41" s="14">
        <v>20190323</v>
      </c>
      <c r="E41" s="8">
        <v>73</v>
      </c>
      <c r="F41" s="18">
        <f>E41*0.4</f>
        <v>29.200000000000003</v>
      </c>
      <c r="G41" s="22">
        <v>50.6</v>
      </c>
      <c r="H41" s="18">
        <f>G41*0.6</f>
        <v>30.36</v>
      </c>
      <c r="I41" s="27">
        <f>F41+H41</f>
        <v>59.56</v>
      </c>
      <c r="J41" s="13" t="s">
        <v>101</v>
      </c>
    </row>
    <row r="42" spans="1:10" ht="22.5" customHeight="1">
      <c r="A42" s="12">
        <v>26</v>
      </c>
      <c r="B42" s="8" t="s">
        <v>34</v>
      </c>
      <c r="C42" s="13" t="s">
        <v>35</v>
      </c>
      <c r="D42" s="8">
        <v>20190313</v>
      </c>
      <c r="E42" s="8">
        <v>83.2</v>
      </c>
      <c r="F42" s="16">
        <f>E42*0.4</f>
        <v>33.28</v>
      </c>
      <c r="G42" s="8">
        <v>87.6</v>
      </c>
      <c r="H42" s="17">
        <f>G42*0.6</f>
        <v>52.559999999999995</v>
      </c>
      <c r="I42" s="26">
        <f>H42+F42</f>
        <v>85.84</v>
      </c>
      <c r="J42" s="13" t="s">
        <v>15</v>
      </c>
    </row>
    <row r="43" spans="1:10" ht="22.5" customHeight="1">
      <c r="A43" s="12">
        <v>27</v>
      </c>
      <c r="B43" s="20" t="s">
        <v>36</v>
      </c>
      <c r="C43" s="13" t="s">
        <v>35</v>
      </c>
      <c r="D43" s="8">
        <v>20190314</v>
      </c>
      <c r="E43" s="23"/>
      <c r="F43" s="16"/>
      <c r="G43" s="23"/>
      <c r="H43" s="17"/>
      <c r="I43" s="26"/>
      <c r="J43" s="8" t="s">
        <v>17</v>
      </c>
    </row>
    <row r="44" spans="1:10" ht="22.5" customHeight="1">
      <c r="A44" s="12">
        <v>28</v>
      </c>
      <c r="B44" s="20" t="s">
        <v>102</v>
      </c>
      <c r="C44" s="13" t="s">
        <v>35</v>
      </c>
      <c r="D44" s="14">
        <v>20190315</v>
      </c>
      <c r="E44" s="23"/>
      <c r="F44" s="16"/>
      <c r="G44" s="23"/>
      <c r="H44" s="17"/>
      <c r="I44" s="26"/>
      <c r="J44" s="8" t="s">
        <v>17</v>
      </c>
    </row>
    <row r="45" spans="1:10" ht="22.5" customHeight="1">
      <c r="A45" s="12">
        <v>29</v>
      </c>
      <c r="B45" s="8" t="s">
        <v>55</v>
      </c>
      <c r="C45" s="13" t="s">
        <v>56</v>
      </c>
      <c r="D45" s="14">
        <v>20190326</v>
      </c>
      <c r="E45" s="8">
        <v>78.2</v>
      </c>
      <c r="F45" s="18">
        <f>E45*0.4</f>
        <v>31.28</v>
      </c>
      <c r="G45" s="8">
        <v>84</v>
      </c>
      <c r="H45" s="18">
        <f>G45*0.6</f>
        <v>50.4</v>
      </c>
      <c r="I45" s="27">
        <f>F45+H45</f>
        <v>81.68</v>
      </c>
      <c r="J45" s="13" t="s">
        <v>15</v>
      </c>
    </row>
    <row r="46" spans="1:10" ht="22.5" customHeight="1">
      <c r="A46" s="11" t="s">
        <v>103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22.5" customHeight="1">
      <c r="A47" s="12">
        <v>1</v>
      </c>
      <c r="B47" s="8" t="s">
        <v>104</v>
      </c>
      <c r="C47" s="24" t="s">
        <v>19</v>
      </c>
      <c r="D47" s="14">
        <v>20190204</v>
      </c>
      <c r="E47" s="8">
        <v>76.4</v>
      </c>
      <c r="F47" s="16">
        <f>E47*0.4</f>
        <v>30.560000000000002</v>
      </c>
      <c r="G47" s="8">
        <v>77.2</v>
      </c>
      <c r="H47" s="17">
        <f>G47*0.6</f>
        <v>46.32</v>
      </c>
      <c r="I47" s="26">
        <f>H47+F47</f>
        <v>76.88</v>
      </c>
      <c r="J47" s="13" t="s">
        <v>15</v>
      </c>
    </row>
    <row r="48" spans="1:10" ht="22.5" customHeight="1">
      <c r="A48" s="12">
        <v>2</v>
      </c>
      <c r="B48" s="8" t="s">
        <v>18</v>
      </c>
      <c r="C48" s="24" t="s">
        <v>19</v>
      </c>
      <c r="D48" s="14">
        <v>20190203</v>
      </c>
      <c r="E48" s="8">
        <v>64.4</v>
      </c>
      <c r="F48" s="16">
        <f>E48*0.4</f>
        <v>25.760000000000005</v>
      </c>
      <c r="G48" s="8">
        <v>75.4</v>
      </c>
      <c r="H48" s="17">
        <f>G48*0.6</f>
        <v>45.24</v>
      </c>
      <c r="I48" s="26">
        <f>H48+F48</f>
        <v>71</v>
      </c>
      <c r="J48" s="13" t="s">
        <v>15</v>
      </c>
    </row>
    <row r="49" spans="1:10" ht="22.5" customHeight="1">
      <c r="A49" s="12">
        <v>3</v>
      </c>
      <c r="B49" s="8" t="s">
        <v>32</v>
      </c>
      <c r="C49" s="13" t="s">
        <v>33</v>
      </c>
      <c r="D49" s="8">
        <v>20190212</v>
      </c>
      <c r="E49" s="8">
        <v>80</v>
      </c>
      <c r="F49" s="16">
        <f>E49*0.4</f>
        <v>32</v>
      </c>
      <c r="G49" s="8">
        <v>79.6</v>
      </c>
      <c r="H49" s="17">
        <f>G49*0.6</f>
        <v>47.76</v>
      </c>
      <c r="I49" s="26">
        <f>H49+F49</f>
        <v>79.75999999999999</v>
      </c>
      <c r="J49" s="13" t="s">
        <v>15</v>
      </c>
    </row>
    <row r="50" spans="1:10" ht="22.5" customHeight="1">
      <c r="A50" s="12">
        <v>4</v>
      </c>
      <c r="B50" s="8" t="s">
        <v>60</v>
      </c>
      <c r="C50" s="13" t="s">
        <v>58</v>
      </c>
      <c r="D50" s="14">
        <v>20190229</v>
      </c>
      <c r="E50" s="8">
        <v>78.4</v>
      </c>
      <c r="F50" s="18">
        <f>E50*0.4</f>
        <v>31.360000000000003</v>
      </c>
      <c r="G50" s="8">
        <v>87.6</v>
      </c>
      <c r="H50" s="18">
        <f>G50*0.6</f>
        <v>52.559999999999995</v>
      </c>
      <c r="I50" s="27">
        <f>F50+H50</f>
        <v>83.92</v>
      </c>
      <c r="J50" s="13" t="s">
        <v>15</v>
      </c>
    </row>
    <row r="51" spans="1:10" ht="22.5" customHeight="1">
      <c r="A51" s="12">
        <v>5</v>
      </c>
      <c r="B51" s="8" t="s">
        <v>105</v>
      </c>
      <c r="C51" s="13" t="s">
        <v>58</v>
      </c>
      <c r="D51" s="14">
        <v>20190228</v>
      </c>
      <c r="E51" s="8">
        <v>64</v>
      </c>
      <c r="F51" s="18">
        <f>E51*0.4</f>
        <v>25.6</v>
      </c>
      <c r="G51" s="8">
        <v>76.4</v>
      </c>
      <c r="H51" s="18">
        <f>G51*0.6</f>
        <v>45.84</v>
      </c>
      <c r="I51" s="27">
        <f>F51+H51</f>
        <v>71.44</v>
      </c>
      <c r="J51" s="8"/>
    </row>
    <row r="52" spans="1:10" ht="22.5" customHeight="1">
      <c r="A52" s="12">
        <v>6</v>
      </c>
      <c r="B52" s="8" t="s">
        <v>57</v>
      </c>
      <c r="C52" s="13" t="s">
        <v>58</v>
      </c>
      <c r="D52" s="14">
        <v>20190227</v>
      </c>
      <c r="E52" s="8"/>
      <c r="F52" s="18"/>
      <c r="G52" s="8"/>
      <c r="H52" s="18"/>
      <c r="I52" s="18"/>
      <c r="J52" s="8" t="s">
        <v>17</v>
      </c>
    </row>
  </sheetData>
  <sheetProtection/>
  <mergeCells count="10">
    <mergeCell ref="A1:J1"/>
    <mergeCell ref="E2:I2"/>
    <mergeCell ref="A4:J4"/>
    <mergeCell ref="A16:J16"/>
    <mergeCell ref="A46:J46"/>
    <mergeCell ref="A2:A3"/>
    <mergeCell ref="B2:B3"/>
    <mergeCell ref="C2:C3"/>
    <mergeCell ref="D2:D3"/>
    <mergeCell ref="J2:J3"/>
  </mergeCells>
  <printOptions horizontalCentered="1"/>
  <pageMargins left="0.7479166666666667" right="0.7479166666666667" top="0.9840277777777777" bottom="0.9840277777777777" header="0.3145833333333333" footer="0.3145833333333333"/>
  <pageSetup horizontalDpi="1200" verticalDpi="1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2019-08-20T10:45:36Z</cp:lastPrinted>
  <dcterms:created xsi:type="dcterms:W3CDTF">2013-08-03T01:00:32Z</dcterms:created>
  <dcterms:modified xsi:type="dcterms:W3CDTF">2019-08-22T01:21:20Z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