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<sst xmlns="http://schemas.openxmlformats.org/spreadsheetml/2006/main" count="435" uniqueCount="298">
  <si>
    <t>附件2：</t>
  </si>
  <si>
    <t>抚州高新区2019年公开选调教师总成绩及入闱体检人员名单公示</t>
  </si>
  <si>
    <t>姓名</t>
  </si>
  <si>
    <t>准考证号</t>
  </si>
  <si>
    <t>身份证号</t>
  </si>
  <si>
    <t>职位代码</t>
  </si>
  <si>
    <t>招考岗位</t>
  </si>
  <si>
    <t>笔试成绩</t>
  </si>
  <si>
    <t>笔试成绩折算分</t>
  </si>
  <si>
    <t>面试成绩</t>
  </si>
  <si>
    <t>面试成绩折算分</t>
  </si>
  <si>
    <t>总成绩</t>
  </si>
  <si>
    <t>排名</t>
  </si>
  <si>
    <t>是否入闱体检</t>
  </si>
  <si>
    <t>李婉芸</t>
  </si>
  <si>
    <t>101010601515</t>
  </si>
  <si>
    <t>362526199010164726</t>
  </si>
  <si>
    <t>101001020</t>
  </si>
  <si>
    <t>高新区第三小学小学语文</t>
  </si>
  <si>
    <t>是</t>
  </si>
  <si>
    <t>蒋大胆</t>
  </si>
  <si>
    <t>101010601809</t>
  </si>
  <si>
    <t>360122199310032515</t>
  </si>
  <si>
    <t>否</t>
  </si>
  <si>
    <t>龚祎</t>
  </si>
  <si>
    <t>101010601129</t>
  </si>
  <si>
    <t>362502199410107025</t>
  </si>
  <si>
    <t>洪颖为</t>
  </si>
  <si>
    <t>101010600905</t>
  </si>
  <si>
    <t>362525199001040346</t>
  </si>
  <si>
    <t>101002001</t>
  </si>
  <si>
    <t>金巢实验学校小学语文</t>
  </si>
  <si>
    <t>李佳茹</t>
  </si>
  <si>
    <t>101010601220</t>
  </si>
  <si>
    <t>362531198912223920</t>
  </si>
  <si>
    <t>曹淑红</t>
  </si>
  <si>
    <t>101010601417</t>
  </si>
  <si>
    <t>362525199404176045</t>
  </si>
  <si>
    <t>周桂芳</t>
  </si>
  <si>
    <t>101010601007</t>
  </si>
  <si>
    <t>362502199107206223</t>
  </si>
  <si>
    <t>龚平</t>
  </si>
  <si>
    <t>101010601415</t>
  </si>
  <si>
    <t>362502198811114467</t>
  </si>
  <si>
    <t>唐云</t>
  </si>
  <si>
    <t>101010601317</t>
  </si>
  <si>
    <t>362502198701151021</t>
  </si>
  <si>
    <t>邓爱敏</t>
  </si>
  <si>
    <t>101010600524</t>
  </si>
  <si>
    <t>362526198008130047</t>
  </si>
  <si>
    <t>龙雯</t>
  </si>
  <si>
    <t>101010600711</t>
  </si>
  <si>
    <t>362502199710050825</t>
  </si>
  <si>
    <t>黄玲</t>
  </si>
  <si>
    <t>101010600506</t>
  </si>
  <si>
    <t>362526199107135569</t>
  </si>
  <si>
    <t>龚莹</t>
  </si>
  <si>
    <t>101010601917</t>
  </si>
  <si>
    <t>36252619850129052X</t>
  </si>
  <si>
    <t>101003010</t>
  </si>
  <si>
    <t>梦湖学校   小学语文</t>
  </si>
  <si>
    <t>戴婷</t>
  </si>
  <si>
    <t>101010600207</t>
  </si>
  <si>
    <t>36250219890902382X</t>
  </si>
  <si>
    <t>龙燕婷</t>
  </si>
  <si>
    <t>101010601414</t>
  </si>
  <si>
    <t>362502199112080223</t>
  </si>
  <si>
    <t>丁玲</t>
  </si>
  <si>
    <t>101010600525</t>
  </si>
  <si>
    <t>362526199107105327</t>
  </si>
  <si>
    <t>101005019</t>
  </si>
  <si>
    <t>伟星小学   小学语文</t>
  </si>
  <si>
    <t>康满满</t>
  </si>
  <si>
    <t>101010601525</t>
  </si>
  <si>
    <t>362526198801271021</t>
  </si>
  <si>
    <t>李璐</t>
  </si>
  <si>
    <t>101010601210</t>
  </si>
  <si>
    <t>362525198809034243</t>
  </si>
  <si>
    <t>万闽</t>
  </si>
  <si>
    <t>101010601626</t>
  </si>
  <si>
    <t>362502199311020629</t>
  </si>
  <si>
    <t>李慧</t>
  </si>
  <si>
    <t>101010601919</t>
  </si>
  <si>
    <t>36252619890815006X</t>
  </si>
  <si>
    <t>余郁</t>
  </si>
  <si>
    <t>101010601922</t>
  </si>
  <si>
    <t>362528199204030024</t>
  </si>
  <si>
    <t>林忙</t>
  </si>
  <si>
    <t>101010601103</t>
  </si>
  <si>
    <t>362502199107111224</t>
  </si>
  <si>
    <t>102001021</t>
  </si>
  <si>
    <t>高新区第三小学小学数学</t>
  </si>
  <si>
    <t>顾志红</t>
  </si>
  <si>
    <t>101010601305</t>
  </si>
  <si>
    <t>362502199303022640</t>
  </si>
  <si>
    <t>江燕蓉</t>
  </si>
  <si>
    <t>101010601123</t>
  </si>
  <si>
    <t>362528199012045045</t>
  </si>
  <si>
    <t>何丽萍</t>
  </si>
  <si>
    <t>101010601604</t>
  </si>
  <si>
    <t>362525198808173022</t>
  </si>
  <si>
    <t>102002002</t>
  </si>
  <si>
    <t>金巢实验学校小学数学</t>
  </si>
  <si>
    <t>饶卉娟</t>
  </si>
  <si>
    <t>101010600708</t>
  </si>
  <si>
    <t>360121198811060548</t>
  </si>
  <si>
    <t>黄丽技</t>
  </si>
  <si>
    <t>101010600901</t>
  </si>
  <si>
    <t>360622199210097028</t>
  </si>
  <si>
    <t>邱梦婷</t>
  </si>
  <si>
    <t>101010601812</t>
  </si>
  <si>
    <t>362526199206173229</t>
  </si>
  <si>
    <t>邓喻思</t>
  </si>
  <si>
    <t>101010601312</t>
  </si>
  <si>
    <t>362502199207145624</t>
  </si>
  <si>
    <t>严玖飞</t>
  </si>
  <si>
    <t>101010600909</t>
  </si>
  <si>
    <t>362502198509292449</t>
  </si>
  <si>
    <t>占柳英</t>
  </si>
  <si>
    <t>101010601518</t>
  </si>
  <si>
    <t>362528198810080529</t>
  </si>
  <si>
    <t>黄志英</t>
  </si>
  <si>
    <t>101010600307</t>
  </si>
  <si>
    <t>362524199106173026</t>
  </si>
  <si>
    <t>吴叔云</t>
  </si>
  <si>
    <t>101010600609</t>
  </si>
  <si>
    <t>362525198703201525</t>
  </si>
  <si>
    <t>曾雅琳</t>
  </si>
  <si>
    <t>101010601716</t>
  </si>
  <si>
    <t>36252619921023002X</t>
  </si>
  <si>
    <t>102003011</t>
  </si>
  <si>
    <t>梦湖学校   小学数学</t>
  </si>
  <si>
    <t>陈小芳</t>
  </si>
  <si>
    <t>101010600224</t>
  </si>
  <si>
    <t>362526199301262924</t>
  </si>
  <si>
    <t>王冬义</t>
  </si>
  <si>
    <t>101010600721</t>
  </si>
  <si>
    <t>362526199112282627</t>
  </si>
  <si>
    <t>朱春燕</t>
  </si>
  <si>
    <t>101010602010</t>
  </si>
  <si>
    <t>362523199102116028</t>
  </si>
  <si>
    <t>103003012</t>
  </si>
  <si>
    <t>梦湖学校   小学英语</t>
  </si>
  <si>
    <t>喻晨</t>
  </si>
  <si>
    <t>101010601329</t>
  </si>
  <si>
    <t>362502199001290025</t>
  </si>
  <si>
    <t>周志芬</t>
  </si>
  <si>
    <t>101010600908</t>
  </si>
  <si>
    <t>362531198907153323</t>
  </si>
  <si>
    <t>邓瑶</t>
  </si>
  <si>
    <t>101010600420</t>
  </si>
  <si>
    <t>362502199312152025</t>
  </si>
  <si>
    <t>106002003</t>
  </si>
  <si>
    <t>金巢实验学校小学美术</t>
  </si>
  <si>
    <t>汤文婧</t>
  </si>
  <si>
    <t>101010600912</t>
  </si>
  <si>
    <t>362502199209090022</t>
  </si>
  <si>
    <t>危乐其</t>
  </si>
  <si>
    <t>101010601212</t>
  </si>
  <si>
    <t>362502198904160841</t>
  </si>
  <si>
    <t>曹云</t>
  </si>
  <si>
    <t>101010601619</t>
  </si>
  <si>
    <t>362202199003086400</t>
  </si>
  <si>
    <t>107002004</t>
  </si>
  <si>
    <t>金巢实验学校初中语文</t>
  </si>
  <si>
    <t>王惠兰</t>
  </si>
  <si>
    <t>101010600720</t>
  </si>
  <si>
    <t>36250219890913102X</t>
  </si>
  <si>
    <t>伍伟民</t>
  </si>
  <si>
    <t>101010600203</t>
  </si>
  <si>
    <t>362502199101090813</t>
  </si>
  <si>
    <t>107003013</t>
  </si>
  <si>
    <t>梦湖学校   初中语文</t>
  </si>
  <si>
    <t>赵燕</t>
  </si>
  <si>
    <t>101010600520</t>
  </si>
  <si>
    <t>361002198910193625</t>
  </si>
  <si>
    <t>封丹丹</t>
  </si>
  <si>
    <t>101010601704</t>
  </si>
  <si>
    <t>36252419900606552X</t>
  </si>
  <si>
    <t>董宝琴</t>
  </si>
  <si>
    <t>101010601027</t>
  </si>
  <si>
    <t>36232919891228662X</t>
  </si>
  <si>
    <t>107004007</t>
  </si>
  <si>
    <t>实验学校   初中语文</t>
  </si>
  <si>
    <t>吴英</t>
  </si>
  <si>
    <t>101010600201</t>
  </si>
  <si>
    <t>362526198601175326</t>
  </si>
  <si>
    <t>王琪</t>
  </si>
  <si>
    <t>101010601913</t>
  </si>
  <si>
    <t>362526199306122621</t>
  </si>
  <si>
    <t>王潇磊</t>
  </si>
  <si>
    <t>101010600106</t>
  </si>
  <si>
    <t>362330199108257190</t>
  </si>
  <si>
    <t>毛玉维</t>
  </si>
  <si>
    <t>101010600612</t>
  </si>
  <si>
    <t>362525199009015727</t>
  </si>
  <si>
    <t>付蓉蓉</t>
  </si>
  <si>
    <t>101010600704</t>
  </si>
  <si>
    <t>362502198004203826</t>
  </si>
  <si>
    <t>万思明</t>
  </si>
  <si>
    <t>101010601319</t>
  </si>
  <si>
    <t>360121199003060528</t>
  </si>
  <si>
    <t>108002005</t>
  </si>
  <si>
    <t>金巢实验学校初中数学</t>
  </si>
  <si>
    <t>陈亚芬</t>
  </si>
  <si>
    <t>101010600222</t>
  </si>
  <si>
    <t>362522198901081561</t>
  </si>
  <si>
    <t>袁燕琴</t>
  </si>
  <si>
    <t>101010600910</t>
  </si>
  <si>
    <t>362526198912111725</t>
  </si>
  <si>
    <t>108003014</t>
  </si>
  <si>
    <t>梦湖学校   初中数学</t>
  </si>
  <si>
    <t>吴先玉</t>
  </si>
  <si>
    <t>101010601316</t>
  </si>
  <si>
    <t>362531199002160320</t>
  </si>
  <si>
    <t>黄安</t>
  </si>
  <si>
    <t>101010601615</t>
  </si>
  <si>
    <t>362502198509245634</t>
  </si>
  <si>
    <t>李应辉</t>
  </si>
  <si>
    <t>101010601216</t>
  </si>
  <si>
    <t>362522198410081516</t>
  </si>
  <si>
    <t>108004008</t>
  </si>
  <si>
    <t>实验学校   初中数学</t>
  </si>
  <si>
    <t>董志琴</t>
  </si>
  <si>
    <t>101010600818</t>
  </si>
  <si>
    <t>362526198903052102</t>
  </si>
  <si>
    <t>邹云兰</t>
  </si>
  <si>
    <t>101010600513</t>
  </si>
  <si>
    <t>362502198912123426</t>
  </si>
  <si>
    <t>伍文娟</t>
  </si>
  <si>
    <t>101010601521</t>
  </si>
  <si>
    <t>36242919890913062X</t>
  </si>
  <si>
    <t>付辉</t>
  </si>
  <si>
    <t>101010600722</t>
  </si>
  <si>
    <t>362502198402212234</t>
  </si>
  <si>
    <t>胡信</t>
  </si>
  <si>
    <t>101010602019</t>
  </si>
  <si>
    <t>362502199001102047</t>
  </si>
  <si>
    <t>109003015</t>
  </si>
  <si>
    <t>梦湖学校   初中英语</t>
  </si>
  <si>
    <t>黄艳花</t>
  </si>
  <si>
    <t>101010600807</t>
  </si>
  <si>
    <t>362524199009194044</t>
  </si>
  <si>
    <t>范萍</t>
  </si>
  <si>
    <t>101010600915</t>
  </si>
  <si>
    <t>362527198902040069</t>
  </si>
  <si>
    <t>盛小婵</t>
  </si>
  <si>
    <t>101010600119</t>
  </si>
  <si>
    <t>360124198511220369</t>
  </si>
  <si>
    <t>109004009</t>
  </si>
  <si>
    <t>实验学校   初中英语</t>
  </si>
  <si>
    <t>苏美珍</t>
  </si>
  <si>
    <t>101010601327</t>
  </si>
  <si>
    <t>362324198702042449</t>
  </si>
  <si>
    <t>高洁琼</t>
  </si>
  <si>
    <t>101010600403</t>
  </si>
  <si>
    <t>362528199005170040</t>
  </si>
  <si>
    <t>饶娟</t>
  </si>
  <si>
    <t>101010601914</t>
  </si>
  <si>
    <t>362502198901151229</t>
  </si>
  <si>
    <t>花芳</t>
  </si>
  <si>
    <t>101010601002</t>
  </si>
  <si>
    <t>362502199003135029</t>
  </si>
  <si>
    <t>王娟</t>
  </si>
  <si>
    <t>101010601230</t>
  </si>
  <si>
    <t>362502198611206228</t>
  </si>
  <si>
    <t>梁轶琴</t>
  </si>
  <si>
    <t>101010600130</t>
  </si>
  <si>
    <t>362531198911080681</t>
  </si>
  <si>
    <t>110003017</t>
  </si>
  <si>
    <t>梦湖学校   初中物理</t>
  </si>
  <si>
    <t>廖芬芳</t>
  </si>
  <si>
    <t>101010601326</t>
  </si>
  <si>
    <t>362502198603204441</t>
  </si>
  <si>
    <t>黄乐来</t>
  </si>
  <si>
    <t>101010601625</t>
  </si>
  <si>
    <t>362502198909264834</t>
  </si>
  <si>
    <t>陈婷</t>
  </si>
  <si>
    <t>101010602020</t>
  </si>
  <si>
    <t>362502198803097425</t>
  </si>
  <si>
    <t>111003018</t>
  </si>
  <si>
    <t>梦湖学校初中化学</t>
  </si>
  <si>
    <t>黄欣</t>
  </si>
  <si>
    <t>101010601730</t>
  </si>
  <si>
    <t>362525198411145429</t>
  </si>
  <si>
    <t>余婷</t>
  </si>
  <si>
    <t>101010600805</t>
  </si>
  <si>
    <t>361024198809033027</t>
  </si>
  <si>
    <t>115002006</t>
  </si>
  <si>
    <t>金巢实验学校初中思想品德</t>
  </si>
  <si>
    <t>吴启平</t>
  </si>
  <si>
    <t>101010601703</t>
  </si>
  <si>
    <t>362502198911157018</t>
  </si>
  <si>
    <t>陈爱敏</t>
  </si>
  <si>
    <t>101010601127</t>
  </si>
  <si>
    <t>362202198903063541</t>
  </si>
  <si>
    <t>115003016</t>
  </si>
  <si>
    <t>梦湖学校初中思想品德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</si>
</sst>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2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30">
    <xf numFmtId="0" fontId="0" fillId="0" borderId="0" xfId="0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33" borderId="10" xfId="64" applyFont="1" applyFill="1" applyBorder="1" applyAlignment="1">
      <alignment horizontal="center" vertical="center" wrapText="1"/>
      <protection/>
    </xf>
    <xf numFmtId="0" fontId="3" fillId="33" borderId="11" xfId="64" applyFont="1" applyFill="1" applyBorder="1" applyAlignment="1">
      <alignment horizontal="center" vertical="center" wrapText="1"/>
      <protection/>
    </xf>
    <xf numFmtId="0" fontId="4" fillId="33" borderId="10" xfId="64" applyFill="1" applyBorder="1" applyAlignment="1">
      <alignment horizontal="center" vertical="center"/>
      <protection/>
    </xf>
    <xf numFmtId="0" fontId="4" fillId="33" borderId="12" xfId="64" applyFont="1" applyFill="1" applyBorder="1" applyAlignment="1">
      <alignment horizontal="center" vertical="center" wrapText="1"/>
      <protection/>
    </xf>
    <xf numFmtId="0" fontId="5" fillId="33" borderId="10" xfId="64" applyNumberFormat="1" applyFont="1" applyFill="1" applyBorder="1" applyAlignment="1">
      <alignment horizontal="center" vertical="center" wrapText="1"/>
      <protection/>
    </xf>
    <xf numFmtId="176" fontId="5" fillId="33" borderId="11" xfId="64" applyNumberFormat="1" applyFont="1" applyFill="1" applyBorder="1" applyAlignment="1">
      <alignment horizontal="center" vertical="center" wrapText="1"/>
      <protection/>
    </xf>
    <xf numFmtId="176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3" xfId="64" applyFont="1" applyFill="1" applyBorder="1" applyAlignment="1">
      <alignment horizontal="center" vertical="center" wrapText="1"/>
      <protection/>
    </xf>
    <xf numFmtId="0" fontId="4" fillId="33" borderId="14" xfId="64" applyFont="1" applyFill="1" applyBorder="1" applyAlignment="1">
      <alignment horizontal="center" vertical="center" wrapText="1"/>
      <protection/>
    </xf>
    <xf numFmtId="0" fontId="0" fillId="33" borderId="10" xfId="64" applyFont="1" applyFill="1" applyBorder="1" applyAlignment="1">
      <alignment horizontal="center" vertical="center"/>
      <protection/>
    </xf>
    <xf numFmtId="49" fontId="0" fillId="33" borderId="10" xfId="65" applyNumberFormat="1" applyFont="1" applyFill="1" applyBorder="1" applyAlignment="1">
      <alignment horizontal="center" vertical="center" wrapText="1"/>
      <protection/>
    </xf>
    <xf numFmtId="0" fontId="6" fillId="33" borderId="10" xfId="64" applyNumberFormat="1" applyFont="1" applyFill="1" applyBorder="1" applyAlignment="1">
      <alignment horizontal="center" vertical="center"/>
      <protection/>
    </xf>
    <xf numFmtId="176" fontId="6" fillId="33" borderId="10" xfId="0" applyNumberFormat="1" applyFont="1" applyFill="1" applyBorder="1" applyAlignment="1" applyProtection="1">
      <alignment horizontal="right" vertical="center"/>
      <protection hidden="1"/>
    </xf>
    <xf numFmtId="176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64" applyFont="1" applyFill="1" applyBorder="1" applyAlignment="1">
      <alignment horizontal="center" vertical="center" wrapText="1"/>
      <protection/>
    </xf>
    <xf numFmtId="0" fontId="7" fillId="33" borderId="10" xfId="64" applyFont="1" applyFill="1" applyBorder="1" applyAlignment="1">
      <alignment horizontal="center" vertical="center"/>
      <protection/>
    </xf>
    <xf numFmtId="49" fontId="0" fillId="33" borderId="10" xfId="23" applyNumberFormat="1" applyFont="1" applyFill="1" applyBorder="1" applyAlignment="1">
      <alignment horizontal="center" vertical="center" wrapText="1"/>
      <protection/>
    </xf>
    <xf numFmtId="0" fontId="3" fillId="33" borderId="15" xfId="64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33" borderId="15" xfId="64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49" fontId="7" fillId="33" borderId="10" xfId="23" applyNumberFormat="1" applyFont="1" applyFill="1" applyBorder="1" applyAlignment="1">
      <alignment horizontal="center" vertical="center"/>
      <protection/>
    </xf>
    <xf numFmtId="177" fontId="6" fillId="33" borderId="10" xfId="0" applyNumberFormat="1" applyFont="1" applyFill="1" applyBorder="1" applyAlignment="1" applyProtection="1">
      <alignment horizontal="right" vertical="center"/>
      <protection hidden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 2 4 2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1">
      <selection activeCell="A1" sqref="A1:A65536"/>
    </sheetView>
  </sheetViews>
  <sheetFormatPr defaultColWidth="9.00390625" defaultRowHeight="14.25"/>
  <cols>
    <col min="1" max="1" width="9.00390625" style="2" customWidth="1"/>
    <col min="2" max="2" width="14.375" style="2" customWidth="1"/>
    <col min="3" max="3" width="20.125" style="2" customWidth="1"/>
    <col min="4" max="4" width="12.625" style="2" customWidth="1"/>
    <col min="5" max="5" width="12.125" style="3" customWidth="1"/>
    <col min="6" max="6" width="9.00390625" style="3" customWidth="1"/>
    <col min="7" max="7" width="8.50390625" style="3" customWidth="1"/>
    <col min="8" max="8" width="10.00390625" style="3" customWidth="1"/>
    <col min="9" max="9" width="9.375" style="3" customWidth="1"/>
    <col min="10" max="10" width="10.25390625" style="3" customWidth="1"/>
    <col min="11" max="11" width="6.25390625" style="3" customWidth="1"/>
    <col min="12" max="12" width="7.50390625" style="3" customWidth="1"/>
    <col min="13" max="16384" width="9.00390625" style="2" customWidth="1"/>
  </cols>
  <sheetData>
    <row r="1" ht="14.25">
      <c r="A1" s="2" t="s">
        <v>0</v>
      </c>
    </row>
    <row r="2" spans="1:12" ht="29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30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22" t="s">
        <v>12</v>
      </c>
      <c r="L3" s="23" t="s">
        <v>13</v>
      </c>
    </row>
    <row r="4" spans="1:12" ht="30.75" customHeight="1">
      <c r="A4" s="7" t="s">
        <v>14</v>
      </c>
      <c r="B4" s="7" t="s">
        <v>15</v>
      </c>
      <c r="C4" s="7" t="s">
        <v>16</v>
      </c>
      <c r="D4" s="7" t="s">
        <v>17</v>
      </c>
      <c r="E4" s="8" t="s">
        <v>18</v>
      </c>
      <c r="F4" s="9">
        <v>75.35</v>
      </c>
      <c r="G4" s="10">
        <f>F4*0.4</f>
        <v>30.14</v>
      </c>
      <c r="H4" s="11">
        <v>85</v>
      </c>
      <c r="I4" s="10">
        <f>H4*0.6</f>
        <v>51</v>
      </c>
      <c r="J4" s="10">
        <f>G4+I4</f>
        <v>81.14</v>
      </c>
      <c r="K4" s="24">
        <v>1</v>
      </c>
      <c r="L4" s="25" t="s">
        <v>19</v>
      </c>
    </row>
    <row r="5" spans="1:12" ht="30.75" customHeight="1">
      <c r="A5" s="7" t="s">
        <v>20</v>
      </c>
      <c r="B5" s="7" t="s">
        <v>21</v>
      </c>
      <c r="C5" s="7" t="s">
        <v>22</v>
      </c>
      <c r="D5" s="7" t="s">
        <v>17</v>
      </c>
      <c r="E5" s="12"/>
      <c r="F5" s="9">
        <v>75.08</v>
      </c>
      <c r="G5" s="10">
        <f aca="true" t="shared" si="0" ref="G5:G68">F5*0.4</f>
        <v>30.032</v>
      </c>
      <c r="H5" s="11">
        <v>75</v>
      </c>
      <c r="I5" s="10">
        <f aca="true" t="shared" si="1" ref="I5:I36">H5*0.6</f>
        <v>45</v>
      </c>
      <c r="J5" s="10">
        <f aca="true" t="shared" si="2" ref="J5:J68">G5+I5</f>
        <v>75.032</v>
      </c>
      <c r="K5" s="24">
        <v>2</v>
      </c>
      <c r="L5" s="26" t="s">
        <v>23</v>
      </c>
    </row>
    <row r="6" spans="1:12" ht="30.75" customHeight="1">
      <c r="A6" s="7" t="s">
        <v>24</v>
      </c>
      <c r="B6" s="7" t="s">
        <v>25</v>
      </c>
      <c r="C6" s="7" t="s">
        <v>26</v>
      </c>
      <c r="D6" s="7" t="s">
        <v>17</v>
      </c>
      <c r="E6" s="13"/>
      <c r="F6" s="9">
        <v>77</v>
      </c>
      <c r="G6" s="10">
        <f t="shared" si="0"/>
        <v>30.8</v>
      </c>
      <c r="H6" s="11">
        <v>73.33</v>
      </c>
      <c r="I6" s="10">
        <f t="shared" si="1"/>
        <v>43.998</v>
      </c>
      <c r="J6" s="10">
        <f t="shared" si="2"/>
        <v>74.798</v>
      </c>
      <c r="K6" s="24">
        <v>3</v>
      </c>
      <c r="L6" s="26" t="s">
        <v>23</v>
      </c>
    </row>
    <row r="7" spans="1:12" ht="30.75" customHeight="1">
      <c r="A7" s="7" t="s">
        <v>27</v>
      </c>
      <c r="B7" s="7" t="s">
        <v>28</v>
      </c>
      <c r="C7" s="7" t="s">
        <v>29</v>
      </c>
      <c r="D7" s="7" t="s">
        <v>30</v>
      </c>
      <c r="E7" s="8" t="s">
        <v>31</v>
      </c>
      <c r="F7" s="9">
        <v>90</v>
      </c>
      <c r="G7" s="10">
        <f t="shared" si="0"/>
        <v>36</v>
      </c>
      <c r="H7" s="11">
        <v>89.67</v>
      </c>
      <c r="I7" s="10">
        <f t="shared" si="1"/>
        <v>53.802</v>
      </c>
      <c r="J7" s="10">
        <f t="shared" si="2"/>
        <v>89.80199999999999</v>
      </c>
      <c r="K7" s="24">
        <v>1</v>
      </c>
      <c r="L7" s="25" t="s">
        <v>19</v>
      </c>
    </row>
    <row r="8" spans="1:12" ht="30.75" customHeight="1">
      <c r="A8" s="14" t="s">
        <v>32</v>
      </c>
      <c r="B8" s="14" t="s">
        <v>33</v>
      </c>
      <c r="C8" s="15" t="s">
        <v>34</v>
      </c>
      <c r="D8" s="7" t="s">
        <v>30</v>
      </c>
      <c r="E8" s="12"/>
      <c r="F8" s="16">
        <v>84.5</v>
      </c>
      <c r="G8" s="10">
        <f t="shared" si="0"/>
        <v>33.800000000000004</v>
      </c>
      <c r="H8" s="17">
        <v>91.67</v>
      </c>
      <c r="I8" s="10">
        <f t="shared" si="1"/>
        <v>55.002</v>
      </c>
      <c r="J8" s="10">
        <f t="shared" si="2"/>
        <v>88.802</v>
      </c>
      <c r="K8" s="24">
        <v>2</v>
      </c>
      <c r="L8" s="25" t="s">
        <v>19</v>
      </c>
    </row>
    <row r="9" spans="1:12" ht="30.75" customHeight="1">
      <c r="A9" s="7" t="s">
        <v>35</v>
      </c>
      <c r="B9" s="7" t="s">
        <v>36</v>
      </c>
      <c r="C9" s="7" t="s">
        <v>37</v>
      </c>
      <c r="D9" s="7" t="s">
        <v>30</v>
      </c>
      <c r="E9" s="12"/>
      <c r="F9" s="9">
        <v>91.38</v>
      </c>
      <c r="G9" s="10">
        <f t="shared" si="0"/>
        <v>36.552</v>
      </c>
      <c r="H9" s="11">
        <v>86</v>
      </c>
      <c r="I9" s="10">
        <f t="shared" si="1"/>
        <v>51.6</v>
      </c>
      <c r="J9" s="10">
        <f t="shared" si="2"/>
        <v>88.152</v>
      </c>
      <c r="K9" s="24">
        <v>3</v>
      </c>
      <c r="L9" s="25" t="s">
        <v>19</v>
      </c>
    </row>
    <row r="10" spans="1:12" ht="30.75" customHeight="1">
      <c r="A10" s="7" t="s">
        <v>38</v>
      </c>
      <c r="B10" s="7" t="s">
        <v>39</v>
      </c>
      <c r="C10" s="7" t="s">
        <v>40</v>
      </c>
      <c r="D10" s="7" t="s">
        <v>30</v>
      </c>
      <c r="E10" s="12"/>
      <c r="F10" s="9">
        <v>89.25</v>
      </c>
      <c r="G10" s="10">
        <f t="shared" si="0"/>
        <v>35.7</v>
      </c>
      <c r="H10" s="11">
        <v>84.33</v>
      </c>
      <c r="I10" s="10">
        <f t="shared" si="1"/>
        <v>50.598</v>
      </c>
      <c r="J10" s="10">
        <f t="shared" si="2"/>
        <v>86.298</v>
      </c>
      <c r="K10" s="24">
        <v>4</v>
      </c>
      <c r="L10" s="26" t="s">
        <v>23</v>
      </c>
    </row>
    <row r="11" spans="1:12" ht="30.75" customHeight="1">
      <c r="A11" s="7" t="s">
        <v>41</v>
      </c>
      <c r="B11" s="7" t="s">
        <v>42</v>
      </c>
      <c r="C11" s="7" t="s">
        <v>43</v>
      </c>
      <c r="D11" s="7" t="s">
        <v>30</v>
      </c>
      <c r="E11" s="12"/>
      <c r="F11" s="9">
        <v>88.5</v>
      </c>
      <c r="G11" s="10">
        <f t="shared" si="0"/>
        <v>35.4</v>
      </c>
      <c r="H11" s="11">
        <v>84.67</v>
      </c>
      <c r="I11" s="10">
        <f t="shared" si="1"/>
        <v>50.802</v>
      </c>
      <c r="J11" s="10">
        <f t="shared" si="2"/>
        <v>86.202</v>
      </c>
      <c r="K11" s="24">
        <v>5</v>
      </c>
      <c r="L11" s="26" t="s">
        <v>23</v>
      </c>
    </row>
    <row r="12" spans="1:12" ht="30.75" customHeight="1">
      <c r="A12" s="7" t="s">
        <v>44</v>
      </c>
      <c r="B12" s="7" t="s">
        <v>45</v>
      </c>
      <c r="C12" s="7" t="s">
        <v>46</v>
      </c>
      <c r="D12" s="7" t="s">
        <v>30</v>
      </c>
      <c r="E12" s="12"/>
      <c r="F12" s="9">
        <v>87.3</v>
      </c>
      <c r="G12" s="10">
        <f t="shared" si="0"/>
        <v>34.92</v>
      </c>
      <c r="H12" s="18">
        <v>83.33</v>
      </c>
      <c r="I12" s="10">
        <f t="shared" si="1"/>
        <v>49.998</v>
      </c>
      <c r="J12" s="10">
        <f t="shared" si="2"/>
        <v>84.918</v>
      </c>
      <c r="K12" s="24">
        <v>6</v>
      </c>
      <c r="L12" s="26" t="s">
        <v>23</v>
      </c>
    </row>
    <row r="13" spans="1:12" ht="30.75" customHeight="1">
      <c r="A13" s="14" t="s">
        <v>47</v>
      </c>
      <c r="B13" s="14" t="s">
        <v>48</v>
      </c>
      <c r="C13" s="15" t="s">
        <v>49</v>
      </c>
      <c r="D13" s="7" t="s">
        <v>30</v>
      </c>
      <c r="E13" s="12"/>
      <c r="F13" s="16">
        <v>84.68</v>
      </c>
      <c r="G13" s="10">
        <f t="shared" si="0"/>
        <v>33.87200000000001</v>
      </c>
      <c r="H13" s="17">
        <v>85</v>
      </c>
      <c r="I13" s="10">
        <f t="shared" si="1"/>
        <v>51</v>
      </c>
      <c r="J13" s="10">
        <f t="shared" si="2"/>
        <v>84.87200000000001</v>
      </c>
      <c r="K13" s="24">
        <v>7</v>
      </c>
      <c r="L13" s="26" t="s">
        <v>23</v>
      </c>
    </row>
    <row r="14" spans="1:12" ht="30.75" customHeight="1">
      <c r="A14" s="14" t="s">
        <v>50</v>
      </c>
      <c r="B14" s="14" t="s">
        <v>51</v>
      </c>
      <c r="C14" s="15" t="s">
        <v>52</v>
      </c>
      <c r="D14" s="7" t="s">
        <v>30</v>
      </c>
      <c r="E14" s="12"/>
      <c r="F14" s="16">
        <v>84.1</v>
      </c>
      <c r="G14" s="10">
        <f t="shared" si="0"/>
        <v>33.64</v>
      </c>
      <c r="H14" s="17">
        <v>82</v>
      </c>
      <c r="I14" s="10">
        <f t="shared" si="1"/>
        <v>49.199999999999996</v>
      </c>
      <c r="J14" s="10">
        <f t="shared" si="2"/>
        <v>82.84</v>
      </c>
      <c r="K14" s="24">
        <v>8</v>
      </c>
      <c r="L14" s="26" t="s">
        <v>23</v>
      </c>
    </row>
    <row r="15" spans="1:12" ht="30.75" customHeight="1">
      <c r="A15" s="14" t="s">
        <v>53</v>
      </c>
      <c r="B15" s="14" t="s">
        <v>54</v>
      </c>
      <c r="C15" s="15" t="s">
        <v>55</v>
      </c>
      <c r="D15" s="7" t="s">
        <v>30</v>
      </c>
      <c r="E15" s="13"/>
      <c r="F15" s="16">
        <v>84.38</v>
      </c>
      <c r="G15" s="10">
        <f t="shared" si="0"/>
        <v>33.752</v>
      </c>
      <c r="H15" s="17">
        <v>81</v>
      </c>
      <c r="I15" s="10">
        <f t="shared" si="1"/>
        <v>48.6</v>
      </c>
      <c r="J15" s="10">
        <f t="shared" si="2"/>
        <v>82.352</v>
      </c>
      <c r="K15" s="24">
        <v>9</v>
      </c>
      <c r="L15" s="26" t="s">
        <v>23</v>
      </c>
    </row>
    <row r="16" spans="1:12" ht="30.75" customHeight="1">
      <c r="A16" s="7" t="s">
        <v>56</v>
      </c>
      <c r="B16" s="7" t="s">
        <v>57</v>
      </c>
      <c r="C16" s="7" t="s">
        <v>58</v>
      </c>
      <c r="D16" s="7" t="s">
        <v>59</v>
      </c>
      <c r="E16" s="8" t="s">
        <v>60</v>
      </c>
      <c r="F16" s="9">
        <v>87.7</v>
      </c>
      <c r="G16" s="10">
        <f t="shared" si="0"/>
        <v>35.080000000000005</v>
      </c>
      <c r="H16" s="11">
        <v>87.67</v>
      </c>
      <c r="I16" s="10">
        <f t="shared" si="1"/>
        <v>52.602</v>
      </c>
      <c r="J16" s="10">
        <f t="shared" si="2"/>
        <v>87.682</v>
      </c>
      <c r="K16" s="24">
        <v>1</v>
      </c>
      <c r="L16" s="25" t="s">
        <v>19</v>
      </c>
    </row>
    <row r="17" spans="1:12" ht="30.75" customHeight="1">
      <c r="A17" s="7" t="s">
        <v>61</v>
      </c>
      <c r="B17" s="7" t="s">
        <v>62</v>
      </c>
      <c r="C17" s="7" t="s">
        <v>63</v>
      </c>
      <c r="D17" s="7" t="s">
        <v>59</v>
      </c>
      <c r="E17" s="12"/>
      <c r="F17" s="9">
        <v>87.5</v>
      </c>
      <c r="G17" s="10">
        <f t="shared" si="0"/>
        <v>35</v>
      </c>
      <c r="H17" s="11">
        <v>78</v>
      </c>
      <c r="I17" s="10">
        <f t="shared" si="1"/>
        <v>46.8</v>
      </c>
      <c r="J17" s="10">
        <f t="shared" si="2"/>
        <v>81.8</v>
      </c>
      <c r="K17" s="24">
        <v>2</v>
      </c>
      <c r="L17" s="26" t="s">
        <v>23</v>
      </c>
    </row>
    <row r="18" spans="1:12" ht="30.75" customHeight="1">
      <c r="A18" s="7" t="s">
        <v>64</v>
      </c>
      <c r="B18" s="7" t="s">
        <v>65</v>
      </c>
      <c r="C18" s="7" t="s">
        <v>66</v>
      </c>
      <c r="D18" s="7" t="s">
        <v>59</v>
      </c>
      <c r="E18" s="13"/>
      <c r="F18" s="9">
        <v>78.7</v>
      </c>
      <c r="G18" s="10">
        <f t="shared" si="0"/>
        <v>31.480000000000004</v>
      </c>
      <c r="H18" s="11">
        <v>82.33</v>
      </c>
      <c r="I18" s="10">
        <f t="shared" si="1"/>
        <v>49.397999999999996</v>
      </c>
      <c r="J18" s="10">
        <f t="shared" si="2"/>
        <v>80.878</v>
      </c>
      <c r="K18" s="24">
        <v>3</v>
      </c>
      <c r="L18" s="26" t="s">
        <v>23</v>
      </c>
    </row>
    <row r="19" spans="1:12" ht="27.75" customHeight="1">
      <c r="A19" s="7" t="s">
        <v>67</v>
      </c>
      <c r="B19" s="7" t="s">
        <v>68</v>
      </c>
      <c r="C19" s="7" t="s">
        <v>69</v>
      </c>
      <c r="D19" s="7" t="s">
        <v>70</v>
      </c>
      <c r="E19" s="8" t="s">
        <v>71</v>
      </c>
      <c r="F19" s="9">
        <v>90.58</v>
      </c>
      <c r="G19" s="10">
        <f t="shared" si="0"/>
        <v>36.232</v>
      </c>
      <c r="H19" s="11">
        <v>87.33</v>
      </c>
      <c r="I19" s="10">
        <f t="shared" si="1"/>
        <v>52.397999999999996</v>
      </c>
      <c r="J19" s="10">
        <f t="shared" si="2"/>
        <v>88.63</v>
      </c>
      <c r="K19" s="24">
        <v>1</v>
      </c>
      <c r="L19" s="25" t="s">
        <v>19</v>
      </c>
    </row>
    <row r="20" spans="1:12" ht="27.75" customHeight="1">
      <c r="A20" s="7" t="s">
        <v>72</v>
      </c>
      <c r="B20" s="7" t="s">
        <v>73</v>
      </c>
      <c r="C20" s="7" t="s">
        <v>74</v>
      </c>
      <c r="D20" s="7" t="s">
        <v>70</v>
      </c>
      <c r="E20" s="12"/>
      <c r="F20" s="9">
        <v>88.75</v>
      </c>
      <c r="G20" s="10">
        <f t="shared" si="0"/>
        <v>35.5</v>
      </c>
      <c r="H20" s="11">
        <v>82.67</v>
      </c>
      <c r="I20" s="10">
        <f t="shared" si="1"/>
        <v>49.602</v>
      </c>
      <c r="J20" s="10">
        <f t="shared" si="2"/>
        <v>85.102</v>
      </c>
      <c r="K20" s="24">
        <v>2</v>
      </c>
      <c r="L20" s="25" t="s">
        <v>19</v>
      </c>
    </row>
    <row r="21" spans="1:12" ht="27.75" customHeight="1">
      <c r="A21" s="7" t="s">
        <v>75</v>
      </c>
      <c r="B21" s="7" t="s">
        <v>76</v>
      </c>
      <c r="C21" s="7" t="s">
        <v>77</v>
      </c>
      <c r="D21" s="7" t="s">
        <v>70</v>
      </c>
      <c r="E21" s="12"/>
      <c r="F21" s="9">
        <v>88.8</v>
      </c>
      <c r="G21" s="10">
        <f t="shared" si="0"/>
        <v>35.52</v>
      </c>
      <c r="H21" s="11">
        <v>81.67</v>
      </c>
      <c r="I21" s="10">
        <f t="shared" si="1"/>
        <v>49.002</v>
      </c>
      <c r="J21" s="10">
        <f t="shared" si="2"/>
        <v>84.522</v>
      </c>
      <c r="K21" s="24">
        <v>3</v>
      </c>
      <c r="L21" s="26" t="s">
        <v>23</v>
      </c>
    </row>
    <row r="22" spans="1:12" ht="27.75" customHeight="1">
      <c r="A22" s="7" t="s">
        <v>78</v>
      </c>
      <c r="B22" s="7" t="s">
        <v>79</v>
      </c>
      <c r="C22" s="7" t="s">
        <v>80</v>
      </c>
      <c r="D22" s="7" t="s">
        <v>70</v>
      </c>
      <c r="E22" s="12"/>
      <c r="F22" s="9">
        <v>89.5</v>
      </c>
      <c r="G22" s="10">
        <f t="shared" si="0"/>
        <v>35.800000000000004</v>
      </c>
      <c r="H22" s="11">
        <v>78.67</v>
      </c>
      <c r="I22" s="10">
        <f t="shared" si="1"/>
        <v>47.202</v>
      </c>
      <c r="J22" s="10">
        <f t="shared" si="2"/>
        <v>83.00200000000001</v>
      </c>
      <c r="K22" s="24">
        <v>4</v>
      </c>
      <c r="L22" s="26" t="s">
        <v>23</v>
      </c>
    </row>
    <row r="23" spans="1:12" ht="27.75" customHeight="1">
      <c r="A23" s="7" t="s">
        <v>81</v>
      </c>
      <c r="B23" s="7" t="s">
        <v>82</v>
      </c>
      <c r="C23" s="7" t="s">
        <v>83</v>
      </c>
      <c r="D23" s="7" t="s">
        <v>70</v>
      </c>
      <c r="E23" s="12"/>
      <c r="F23" s="9">
        <v>87.85</v>
      </c>
      <c r="G23" s="10">
        <f t="shared" si="0"/>
        <v>35.14</v>
      </c>
      <c r="H23" s="11">
        <v>78</v>
      </c>
      <c r="I23" s="10">
        <f t="shared" si="1"/>
        <v>46.8</v>
      </c>
      <c r="J23" s="10">
        <f t="shared" si="2"/>
        <v>81.94</v>
      </c>
      <c r="K23" s="24">
        <v>5</v>
      </c>
      <c r="L23" s="26" t="s">
        <v>23</v>
      </c>
    </row>
    <row r="24" spans="1:12" ht="27.75" customHeight="1">
      <c r="A24" s="7" t="s">
        <v>84</v>
      </c>
      <c r="B24" s="7" t="s">
        <v>85</v>
      </c>
      <c r="C24" s="7" t="s">
        <v>86</v>
      </c>
      <c r="D24" s="7" t="s">
        <v>70</v>
      </c>
      <c r="E24" s="13"/>
      <c r="F24" s="9">
        <v>87.5</v>
      </c>
      <c r="G24" s="10">
        <f t="shared" si="0"/>
        <v>35</v>
      </c>
      <c r="H24" s="11">
        <v>73.67</v>
      </c>
      <c r="I24" s="10">
        <f t="shared" si="1"/>
        <v>44.202</v>
      </c>
      <c r="J24" s="10">
        <f t="shared" si="2"/>
        <v>79.202</v>
      </c>
      <c r="K24" s="24">
        <v>6</v>
      </c>
      <c r="L24" s="26" t="s">
        <v>23</v>
      </c>
    </row>
    <row r="25" spans="1:12" ht="27.75" customHeight="1">
      <c r="A25" s="7" t="s">
        <v>87</v>
      </c>
      <c r="B25" s="7" t="s">
        <v>88</v>
      </c>
      <c r="C25" s="7" t="s">
        <v>89</v>
      </c>
      <c r="D25" s="7" t="s">
        <v>90</v>
      </c>
      <c r="E25" s="8" t="s">
        <v>91</v>
      </c>
      <c r="F25" s="9">
        <v>88.25</v>
      </c>
      <c r="G25" s="10">
        <f t="shared" si="0"/>
        <v>35.300000000000004</v>
      </c>
      <c r="H25" s="11">
        <v>88.33</v>
      </c>
      <c r="I25" s="10">
        <f t="shared" si="1"/>
        <v>52.998</v>
      </c>
      <c r="J25" s="10">
        <f t="shared" si="2"/>
        <v>88.298</v>
      </c>
      <c r="K25" s="24">
        <v>1</v>
      </c>
      <c r="L25" s="25" t="s">
        <v>19</v>
      </c>
    </row>
    <row r="26" spans="1:12" ht="27.75" customHeight="1">
      <c r="A26" s="7" t="s">
        <v>92</v>
      </c>
      <c r="B26" s="7" t="s">
        <v>93</v>
      </c>
      <c r="C26" s="7" t="s">
        <v>94</v>
      </c>
      <c r="D26" s="7" t="s">
        <v>90</v>
      </c>
      <c r="E26" s="12"/>
      <c r="F26" s="9">
        <v>85</v>
      </c>
      <c r="G26" s="10">
        <f t="shared" si="0"/>
        <v>34</v>
      </c>
      <c r="H26" s="11">
        <v>86</v>
      </c>
      <c r="I26" s="10">
        <f t="shared" si="1"/>
        <v>51.6</v>
      </c>
      <c r="J26" s="10">
        <f t="shared" si="2"/>
        <v>85.6</v>
      </c>
      <c r="K26" s="24">
        <v>2</v>
      </c>
      <c r="L26" s="26" t="s">
        <v>23</v>
      </c>
    </row>
    <row r="27" spans="1:12" ht="27.75" customHeight="1">
      <c r="A27" s="7" t="s">
        <v>95</v>
      </c>
      <c r="B27" s="7" t="s">
        <v>96</v>
      </c>
      <c r="C27" s="7" t="s">
        <v>97</v>
      </c>
      <c r="D27" s="7" t="s">
        <v>90</v>
      </c>
      <c r="E27" s="13"/>
      <c r="F27" s="9">
        <v>87.5</v>
      </c>
      <c r="G27" s="10">
        <f t="shared" si="0"/>
        <v>35</v>
      </c>
      <c r="H27" s="11">
        <v>80.67</v>
      </c>
      <c r="I27" s="10">
        <f t="shared" si="1"/>
        <v>48.402</v>
      </c>
      <c r="J27" s="10">
        <f t="shared" si="2"/>
        <v>83.402</v>
      </c>
      <c r="K27" s="24">
        <v>3</v>
      </c>
      <c r="L27" s="26" t="s">
        <v>23</v>
      </c>
    </row>
    <row r="28" spans="1:12" ht="27.75" customHeight="1">
      <c r="A28" s="7" t="s">
        <v>98</v>
      </c>
      <c r="B28" s="7" t="s">
        <v>99</v>
      </c>
      <c r="C28" s="7" t="s">
        <v>100</v>
      </c>
      <c r="D28" s="7" t="s">
        <v>101</v>
      </c>
      <c r="E28" s="8" t="s">
        <v>102</v>
      </c>
      <c r="F28" s="9">
        <v>91.25</v>
      </c>
      <c r="G28" s="10">
        <f t="shared" si="0"/>
        <v>36.5</v>
      </c>
      <c r="H28" s="11">
        <v>90</v>
      </c>
      <c r="I28" s="10">
        <f t="shared" si="1"/>
        <v>54</v>
      </c>
      <c r="J28" s="10">
        <f t="shared" si="2"/>
        <v>90.5</v>
      </c>
      <c r="K28" s="24">
        <v>1</v>
      </c>
      <c r="L28" s="25" t="s">
        <v>19</v>
      </c>
    </row>
    <row r="29" spans="1:12" ht="27.75" customHeight="1">
      <c r="A29" s="7" t="s">
        <v>103</v>
      </c>
      <c r="B29" s="7" t="s">
        <v>104</v>
      </c>
      <c r="C29" s="7" t="s">
        <v>105</v>
      </c>
      <c r="D29" s="7" t="s">
        <v>101</v>
      </c>
      <c r="E29" s="12"/>
      <c r="F29" s="9">
        <v>89.5</v>
      </c>
      <c r="G29" s="10">
        <f t="shared" si="0"/>
        <v>35.800000000000004</v>
      </c>
      <c r="H29" s="11">
        <v>90</v>
      </c>
      <c r="I29" s="10">
        <f t="shared" si="1"/>
        <v>54</v>
      </c>
      <c r="J29" s="10">
        <f t="shared" si="2"/>
        <v>89.80000000000001</v>
      </c>
      <c r="K29" s="24">
        <v>2</v>
      </c>
      <c r="L29" s="25" t="s">
        <v>19</v>
      </c>
    </row>
    <row r="30" spans="1:12" ht="27.75" customHeight="1">
      <c r="A30" s="7" t="s">
        <v>106</v>
      </c>
      <c r="B30" s="7" t="s">
        <v>107</v>
      </c>
      <c r="C30" s="7" t="s">
        <v>108</v>
      </c>
      <c r="D30" s="7" t="s">
        <v>101</v>
      </c>
      <c r="E30" s="12"/>
      <c r="F30" s="9">
        <v>88.25</v>
      </c>
      <c r="G30" s="10">
        <f t="shared" si="0"/>
        <v>35.300000000000004</v>
      </c>
      <c r="H30" s="11">
        <v>88.33</v>
      </c>
      <c r="I30" s="10">
        <f t="shared" si="1"/>
        <v>52.998</v>
      </c>
      <c r="J30" s="10">
        <f t="shared" si="2"/>
        <v>88.298</v>
      </c>
      <c r="K30" s="24">
        <v>3</v>
      </c>
      <c r="L30" s="25" t="s">
        <v>19</v>
      </c>
    </row>
    <row r="31" spans="1:12" ht="27.75" customHeight="1">
      <c r="A31" s="7" t="s">
        <v>109</v>
      </c>
      <c r="B31" s="7" t="s">
        <v>110</v>
      </c>
      <c r="C31" s="7" t="s">
        <v>111</v>
      </c>
      <c r="D31" s="7" t="s">
        <v>101</v>
      </c>
      <c r="E31" s="12"/>
      <c r="F31" s="9">
        <v>90.75</v>
      </c>
      <c r="G31" s="10">
        <f t="shared" si="0"/>
        <v>36.300000000000004</v>
      </c>
      <c r="H31" s="11">
        <v>86.33</v>
      </c>
      <c r="I31" s="10">
        <f t="shared" si="1"/>
        <v>51.797999999999995</v>
      </c>
      <c r="J31" s="10">
        <f t="shared" si="2"/>
        <v>88.098</v>
      </c>
      <c r="K31" s="24">
        <v>4</v>
      </c>
      <c r="L31" s="26" t="s">
        <v>23</v>
      </c>
    </row>
    <row r="32" spans="1:12" ht="27.75" customHeight="1">
      <c r="A32" s="7" t="s">
        <v>112</v>
      </c>
      <c r="B32" s="7" t="s">
        <v>113</v>
      </c>
      <c r="C32" s="7" t="s">
        <v>114</v>
      </c>
      <c r="D32" s="7" t="s">
        <v>101</v>
      </c>
      <c r="E32" s="12"/>
      <c r="F32" s="9">
        <v>85.6</v>
      </c>
      <c r="G32" s="10">
        <f t="shared" si="0"/>
        <v>34.24</v>
      </c>
      <c r="H32" s="11">
        <v>89.33</v>
      </c>
      <c r="I32" s="10">
        <f t="shared" si="1"/>
        <v>53.598</v>
      </c>
      <c r="J32" s="10">
        <f t="shared" si="2"/>
        <v>87.838</v>
      </c>
      <c r="K32" s="24">
        <v>5</v>
      </c>
      <c r="L32" s="26" t="s">
        <v>23</v>
      </c>
    </row>
    <row r="33" spans="1:12" ht="27.75" customHeight="1">
      <c r="A33" s="7" t="s">
        <v>115</v>
      </c>
      <c r="B33" s="7" t="s">
        <v>116</v>
      </c>
      <c r="C33" s="7" t="s">
        <v>117</v>
      </c>
      <c r="D33" s="7" t="s">
        <v>101</v>
      </c>
      <c r="E33" s="12"/>
      <c r="F33" s="9">
        <v>86.5</v>
      </c>
      <c r="G33" s="10">
        <f t="shared" si="0"/>
        <v>34.6</v>
      </c>
      <c r="H33" s="11">
        <v>87</v>
      </c>
      <c r="I33" s="10">
        <f t="shared" si="1"/>
        <v>52.199999999999996</v>
      </c>
      <c r="J33" s="10">
        <f t="shared" si="2"/>
        <v>86.8</v>
      </c>
      <c r="K33" s="24">
        <v>6</v>
      </c>
      <c r="L33" s="26" t="s">
        <v>23</v>
      </c>
    </row>
    <row r="34" spans="1:12" ht="27.75" customHeight="1">
      <c r="A34" s="7" t="s">
        <v>118</v>
      </c>
      <c r="B34" s="7" t="s">
        <v>119</v>
      </c>
      <c r="C34" s="7" t="s">
        <v>120</v>
      </c>
      <c r="D34" s="7" t="s">
        <v>101</v>
      </c>
      <c r="E34" s="12"/>
      <c r="F34" s="9">
        <v>90.75</v>
      </c>
      <c r="G34" s="10">
        <f t="shared" si="0"/>
        <v>36.300000000000004</v>
      </c>
      <c r="H34" s="11">
        <v>81.67</v>
      </c>
      <c r="I34" s="10">
        <f t="shared" si="1"/>
        <v>49.002</v>
      </c>
      <c r="J34" s="10">
        <f t="shared" si="2"/>
        <v>85.302</v>
      </c>
      <c r="K34" s="24">
        <v>7</v>
      </c>
      <c r="L34" s="26" t="s">
        <v>23</v>
      </c>
    </row>
    <row r="35" spans="1:12" ht="27.75" customHeight="1">
      <c r="A35" s="7" t="s">
        <v>121</v>
      </c>
      <c r="B35" s="7" t="s">
        <v>122</v>
      </c>
      <c r="C35" s="7" t="s">
        <v>123</v>
      </c>
      <c r="D35" s="7" t="s">
        <v>101</v>
      </c>
      <c r="E35" s="12"/>
      <c r="F35" s="9">
        <v>86.75</v>
      </c>
      <c r="G35" s="10">
        <f t="shared" si="0"/>
        <v>34.7</v>
      </c>
      <c r="H35" s="11">
        <v>80.33</v>
      </c>
      <c r="I35" s="10">
        <f t="shared" si="1"/>
        <v>48.198</v>
      </c>
      <c r="J35" s="10">
        <f t="shared" si="2"/>
        <v>82.898</v>
      </c>
      <c r="K35" s="24">
        <v>8</v>
      </c>
      <c r="L35" s="26" t="s">
        <v>23</v>
      </c>
    </row>
    <row r="36" spans="1:12" ht="27.75" customHeight="1">
      <c r="A36" s="7" t="s">
        <v>124</v>
      </c>
      <c r="B36" s="7" t="s">
        <v>125</v>
      </c>
      <c r="C36" s="7" t="s">
        <v>126</v>
      </c>
      <c r="D36" s="7" t="s">
        <v>101</v>
      </c>
      <c r="E36" s="13"/>
      <c r="F36" s="9">
        <v>88</v>
      </c>
      <c r="G36" s="10">
        <f t="shared" si="0"/>
        <v>35.2</v>
      </c>
      <c r="H36" s="11">
        <v>79.33</v>
      </c>
      <c r="I36" s="10">
        <f t="shared" si="1"/>
        <v>47.598</v>
      </c>
      <c r="J36" s="10">
        <f t="shared" si="2"/>
        <v>82.798</v>
      </c>
      <c r="K36" s="24">
        <v>9</v>
      </c>
      <c r="L36" s="26" t="s">
        <v>23</v>
      </c>
    </row>
    <row r="37" spans="1:12" ht="24.75" customHeight="1">
      <c r="A37" s="7" t="s">
        <v>127</v>
      </c>
      <c r="B37" s="7" t="s">
        <v>128</v>
      </c>
      <c r="C37" s="7" t="s">
        <v>129</v>
      </c>
      <c r="D37" s="7" t="s">
        <v>130</v>
      </c>
      <c r="E37" s="8" t="s">
        <v>131</v>
      </c>
      <c r="F37" s="9">
        <v>89.05</v>
      </c>
      <c r="G37" s="10">
        <f t="shared" si="0"/>
        <v>35.62</v>
      </c>
      <c r="H37" s="11">
        <v>89.67</v>
      </c>
      <c r="I37" s="10">
        <f aca="true" t="shared" si="3" ref="I37:I83">H37*0.6</f>
        <v>53.802</v>
      </c>
      <c r="J37" s="10">
        <f t="shared" si="2"/>
        <v>89.422</v>
      </c>
      <c r="K37" s="24">
        <v>1</v>
      </c>
      <c r="L37" s="25" t="s">
        <v>19</v>
      </c>
    </row>
    <row r="38" spans="1:12" ht="24.75" customHeight="1">
      <c r="A38" s="7" t="s">
        <v>132</v>
      </c>
      <c r="B38" s="7" t="s">
        <v>133</v>
      </c>
      <c r="C38" s="7" t="s">
        <v>134</v>
      </c>
      <c r="D38" s="7" t="s">
        <v>130</v>
      </c>
      <c r="E38" s="12"/>
      <c r="F38" s="9">
        <v>89.5</v>
      </c>
      <c r="G38" s="10">
        <f t="shared" si="0"/>
        <v>35.800000000000004</v>
      </c>
      <c r="H38" s="11">
        <v>88</v>
      </c>
      <c r="I38" s="10">
        <f t="shared" si="3"/>
        <v>52.8</v>
      </c>
      <c r="J38" s="10">
        <f t="shared" si="2"/>
        <v>88.6</v>
      </c>
      <c r="K38" s="24">
        <v>2</v>
      </c>
      <c r="L38" s="26" t="s">
        <v>23</v>
      </c>
    </row>
    <row r="39" spans="1:12" ht="24.75" customHeight="1">
      <c r="A39" s="7" t="s">
        <v>135</v>
      </c>
      <c r="B39" s="7" t="s">
        <v>136</v>
      </c>
      <c r="C39" s="7" t="s">
        <v>137</v>
      </c>
      <c r="D39" s="7" t="s">
        <v>130</v>
      </c>
      <c r="E39" s="13"/>
      <c r="F39" s="9">
        <v>89</v>
      </c>
      <c r="G39" s="10">
        <f t="shared" si="0"/>
        <v>35.6</v>
      </c>
      <c r="H39" s="11">
        <v>85</v>
      </c>
      <c r="I39" s="10">
        <f t="shared" si="3"/>
        <v>51</v>
      </c>
      <c r="J39" s="10">
        <f t="shared" si="2"/>
        <v>86.6</v>
      </c>
      <c r="K39" s="24">
        <v>3</v>
      </c>
      <c r="L39" s="26" t="s">
        <v>23</v>
      </c>
    </row>
    <row r="40" spans="1:12" ht="24.75" customHeight="1">
      <c r="A40" s="7" t="s">
        <v>138</v>
      </c>
      <c r="B40" s="7" t="s">
        <v>139</v>
      </c>
      <c r="C40" s="7" t="s">
        <v>140</v>
      </c>
      <c r="D40" s="7" t="s">
        <v>141</v>
      </c>
      <c r="E40" s="8" t="s">
        <v>142</v>
      </c>
      <c r="F40" s="9">
        <v>89.5</v>
      </c>
      <c r="G40" s="10">
        <f t="shared" si="0"/>
        <v>35.800000000000004</v>
      </c>
      <c r="H40" s="11">
        <v>84.4</v>
      </c>
      <c r="I40" s="10">
        <f t="shared" si="3"/>
        <v>50.64</v>
      </c>
      <c r="J40" s="10">
        <f t="shared" si="2"/>
        <v>86.44</v>
      </c>
      <c r="K40" s="24">
        <v>1</v>
      </c>
      <c r="L40" s="25" t="s">
        <v>19</v>
      </c>
    </row>
    <row r="41" spans="1:12" ht="24.75" customHeight="1">
      <c r="A41" s="7" t="s">
        <v>143</v>
      </c>
      <c r="B41" s="7" t="s">
        <v>144</v>
      </c>
      <c r="C41" s="7" t="s">
        <v>145</v>
      </c>
      <c r="D41" s="7" t="s">
        <v>141</v>
      </c>
      <c r="E41" s="12"/>
      <c r="F41" s="9">
        <v>87.5</v>
      </c>
      <c r="G41" s="10">
        <f t="shared" si="0"/>
        <v>35</v>
      </c>
      <c r="H41" s="11">
        <v>79.6</v>
      </c>
      <c r="I41" s="10">
        <f t="shared" si="3"/>
        <v>47.76</v>
      </c>
      <c r="J41" s="10">
        <f t="shared" si="2"/>
        <v>82.75999999999999</v>
      </c>
      <c r="K41" s="24">
        <v>2</v>
      </c>
      <c r="L41" s="26" t="s">
        <v>23</v>
      </c>
    </row>
    <row r="42" spans="1:12" ht="24.75" customHeight="1">
      <c r="A42" s="7" t="s">
        <v>146</v>
      </c>
      <c r="B42" s="7" t="s">
        <v>147</v>
      </c>
      <c r="C42" s="7" t="s">
        <v>148</v>
      </c>
      <c r="D42" s="7" t="s">
        <v>141</v>
      </c>
      <c r="E42" s="13"/>
      <c r="F42" s="9">
        <v>88</v>
      </c>
      <c r="G42" s="10">
        <f t="shared" si="0"/>
        <v>35.2</v>
      </c>
      <c r="H42" s="11">
        <v>78.2</v>
      </c>
      <c r="I42" s="10">
        <f t="shared" si="3"/>
        <v>46.92</v>
      </c>
      <c r="J42" s="10">
        <f t="shared" si="2"/>
        <v>82.12</v>
      </c>
      <c r="K42" s="24">
        <v>3</v>
      </c>
      <c r="L42" s="26" t="s">
        <v>23</v>
      </c>
    </row>
    <row r="43" spans="1:12" ht="24.75" customHeight="1">
      <c r="A43" s="7" t="s">
        <v>149</v>
      </c>
      <c r="B43" s="7" t="s">
        <v>150</v>
      </c>
      <c r="C43" s="7" t="s">
        <v>151</v>
      </c>
      <c r="D43" s="7" t="s">
        <v>152</v>
      </c>
      <c r="E43" s="19" t="s">
        <v>153</v>
      </c>
      <c r="F43" s="9">
        <v>84.75</v>
      </c>
      <c r="G43" s="10">
        <f t="shared" si="0"/>
        <v>33.9</v>
      </c>
      <c r="H43" s="11">
        <v>85</v>
      </c>
      <c r="I43" s="10">
        <f t="shared" si="3"/>
        <v>51</v>
      </c>
      <c r="J43" s="10">
        <f t="shared" si="2"/>
        <v>84.9</v>
      </c>
      <c r="K43" s="24">
        <v>1</v>
      </c>
      <c r="L43" s="25" t="s">
        <v>19</v>
      </c>
    </row>
    <row r="44" spans="1:12" ht="24.75" customHeight="1">
      <c r="A44" s="7" t="s">
        <v>154</v>
      </c>
      <c r="B44" s="7" t="s">
        <v>155</v>
      </c>
      <c r="C44" s="7" t="s">
        <v>156</v>
      </c>
      <c r="D44" s="7" t="s">
        <v>152</v>
      </c>
      <c r="E44" s="19"/>
      <c r="F44" s="9">
        <v>82.95</v>
      </c>
      <c r="G44" s="10">
        <f t="shared" si="0"/>
        <v>33.18</v>
      </c>
      <c r="H44" s="11">
        <v>81.2</v>
      </c>
      <c r="I44" s="10">
        <f t="shared" si="3"/>
        <v>48.72</v>
      </c>
      <c r="J44" s="10">
        <f t="shared" si="2"/>
        <v>81.9</v>
      </c>
      <c r="K44" s="24">
        <v>2</v>
      </c>
      <c r="L44" s="26" t="s">
        <v>23</v>
      </c>
    </row>
    <row r="45" spans="1:12" ht="24.75" customHeight="1">
      <c r="A45" s="7" t="s">
        <v>157</v>
      </c>
      <c r="B45" s="7" t="s">
        <v>158</v>
      </c>
      <c r="C45" s="7" t="s">
        <v>159</v>
      </c>
      <c r="D45" s="7" t="s">
        <v>152</v>
      </c>
      <c r="E45" s="19"/>
      <c r="F45" s="9">
        <v>85.25</v>
      </c>
      <c r="G45" s="10">
        <f t="shared" si="0"/>
        <v>34.1</v>
      </c>
      <c r="H45" s="11">
        <v>73</v>
      </c>
      <c r="I45" s="10">
        <f t="shared" si="3"/>
        <v>43.8</v>
      </c>
      <c r="J45" s="10">
        <f t="shared" si="2"/>
        <v>77.9</v>
      </c>
      <c r="K45" s="24">
        <v>3</v>
      </c>
      <c r="L45" s="26" t="s">
        <v>23</v>
      </c>
    </row>
    <row r="46" spans="1:12" ht="24.75" customHeight="1">
      <c r="A46" s="7" t="s">
        <v>160</v>
      </c>
      <c r="B46" s="7" t="s">
        <v>161</v>
      </c>
      <c r="C46" s="7" t="s">
        <v>162</v>
      </c>
      <c r="D46" s="7" t="s">
        <v>163</v>
      </c>
      <c r="E46" s="19" t="s">
        <v>164</v>
      </c>
      <c r="F46" s="9">
        <v>79.98</v>
      </c>
      <c r="G46" s="10">
        <f t="shared" si="0"/>
        <v>31.992000000000004</v>
      </c>
      <c r="H46" s="11">
        <v>82.67</v>
      </c>
      <c r="I46" s="10">
        <f t="shared" si="3"/>
        <v>49.602</v>
      </c>
      <c r="J46" s="10">
        <f t="shared" si="2"/>
        <v>81.594</v>
      </c>
      <c r="K46" s="24">
        <v>1</v>
      </c>
      <c r="L46" s="25" t="s">
        <v>19</v>
      </c>
    </row>
    <row r="47" spans="1:12" ht="24.75" customHeight="1">
      <c r="A47" s="7" t="s">
        <v>165</v>
      </c>
      <c r="B47" s="7" t="s">
        <v>166</v>
      </c>
      <c r="C47" s="7" t="s">
        <v>167</v>
      </c>
      <c r="D47" s="7" t="s">
        <v>163</v>
      </c>
      <c r="E47" s="19"/>
      <c r="F47" s="9">
        <v>56.1</v>
      </c>
      <c r="G47" s="10">
        <f t="shared" si="0"/>
        <v>22.44</v>
      </c>
      <c r="H47" s="11">
        <v>80.67</v>
      </c>
      <c r="I47" s="10">
        <f t="shared" si="3"/>
        <v>48.402</v>
      </c>
      <c r="J47" s="10">
        <f t="shared" si="2"/>
        <v>70.842</v>
      </c>
      <c r="K47" s="24">
        <v>2</v>
      </c>
      <c r="L47" s="26" t="s">
        <v>23</v>
      </c>
    </row>
    <row r="48" spans="1:12" ht="24.75" customHeight="1">
      <c r="A48" s="7" t="s">
        <v>168</v>
      </c>
      <c r="B48" s="7" t="s">
        <v>169</v>
      </c>
      <c r="C48" s="7" t="s">
        <v>170</v>
      </c>
      <c r="D48" s="7" t="s">
        <v>171</v>
      </c>
      <c r="E48" s="19" t="s">
        <v>172</v>
      </c>
      <c r="F48" s="9">
        <v>82.15</v>
      </c>
      <c r="G48" s="10">
        <f t="shared" si="0"/>
        <v>32.86000000000001</v>
      </c>
      <c r="H48" s="11">
        <v>86.67</v>
      </c>
      <c r="I48" s="10">
        <f t="shared" si="3"/>
        <v>52.002</v>
      </c>
      <c r="J48" s="10">
        <f t="shared" si="2"/>
        <v>84.86200000000001</v>
      </c>
      <c r="K48" s="24">
        <v>1</v>
      </c>
      <c r="L48" s="25" t="s">
        <v>19</v>
      </c>
    </row>
    <row r="49" spans="1:12" ht="24.75" customHeight="1">
      <c r="A49" s="7" t="s">
        <v>173</v>
      </c>
      <c r="B49" s="7" t="s">
        <v>174</v>
      </c>
      <c r="C49" s="7" t="s">
        <v>175</v>
      </c>
      <c r="D49" s="7" t="s">
        <v>171</v>
      </c>
      <c r="E49" s="19"/>
      <c r="F49" s="9">
        <v>79.35</v>
      </c>
      <c r="G49" s="10">
        <f t="shared" si="0"/>
        <v>31.74</v>
      </c>
      <c r="H49" s="11">
        <v>83.67</v>
      </c>
      <c r="I49" s="10">
        <f t="shared" si="3"/>
        <v>50.202</v>
      </c>
      <c r="J49" s="10">
        <f t="shared" si="2"/>
        <v>81.942</v>
      </c>
      <c r="K49" s="24">
        <v>2</v>
      </c>
      <c r="L49" s="26" t="s">
        <v>23</v>
      </c>
    </row>
    <row r="50" spans="1:12" ht="24.75" customHeight="1">
      <c r="A50" s="7" t="s">
        <v>176</v>
      </c>
      <c r="B50" s="7" t="s">
        <v>177</v>
      </c>
      <c r="C50" s="7" t="s">
        <v>178</v>
      </c>
      <c r="D50" s="7" t="s">
        <v>171</v>
      </c>
      <c r="E50" s="19"/>
      <c r="F50" s="9">
        <v>80.75</v>
      </c>
      <c r="G50" s="10">
        <f t="shared" si="0"/>
        <v>32.300000000000004</v>
      </c>
      <c r="H50" s="11">
        <v>80.67</v>
      </c>
      <c r="I50" s="10">
        <f t="shared" si="3"/>
        <v>48.402</v>
      </c>
      <c r="J50" s="10">
        <f t="shared" si="2"/>
        <v>80.702</v>
      </c>
      <c r="K50" s="24">
        <v>3</v>
      </c>
      <c r="L50" s="26" t="s">
        <v>23</v>
      </c>
    </row>
    <row r="51" spans="1:12" ht="24.75" customHeight="1">
      <c r="A51" s="7" t="s">
        <v>179</v>
      </c>
      <c r="B51" s="7" t="s">
        <v>180</v>
      </c>
      <c r="C51" s="7" t="s">
        <v>181</v>
      </c>
      <c r="D51" s="7" t="s">
        <v>182</v>
      </c>
      <c r="E51" s="19" t="s">
        <v>183</v>
      </c>
      <c r="F51" s="9">
        <v>92.6</v>
      </c>
      <c r="G51" s="10">
        <f t="shared" si="0"/>
        <v>37.04</v>
      </c>
      <c r="H51" s="11">
        <v>88.33</v>
      </c>
      <c r="I51" s="10">
        <f t="shared" si="3"/>
        <v>52.998</v>
      </c>
      <c r="J51" s="10">
        <f t="shared" si="2"/>
        <v>90.038</v>
      </c>
      <c r="K51" s="24">
        <v>1</v>
      </c>
      <c r="L51" s="25" t="s">
        <v>19</v>
      </c>
    </row>
    <row r="52" spans="1:12" ht="24.75" customHeight="1">
      <c r="A52" s="7" t="s">
        <v>184</v>
      </c>
      <c r="B52" s="7" t="s">
        <v>185</v>
      </c>
      <c r="C52" s="7" t="s">
        <v>186</v>
      </c>
      <c r="D52" s="7" t="s">
        <v>182</v>
      </c>
      <c r="E52" s="19"/>
      <c r="F52" s="9">
        <v>85.45</v>
      </c>
      <c r="G52" s="10">
        <f t="shared" si="0"/>
        <v>34.18</v>
      </c>
      <c r="H52" s="11">
        <v>84.33</v>
      </c>
      <c r="I52" s="10">
        <f t="shared" si="3"/>
        <v>50.598</v>
      </c>
      <c r="J52" s="10">
        <f t="shared" si="2"/>
        <v>84.77799999999999</v>
      </c>
      <c r="K52" s="24">
        <v>2</v>
      </c>
      <c r="L52" s="25" t="s">
        <v>19</v>
      </c>
    </row>
    <row r="53" spans="1:12" ht="24.75" customHeight="1">
      <c r="A53" s="7" t="s">
        <v>187</v>
      </c>
      <c r="B53" s="7" t="s">
        <v>188</v>
      </c>
      <c r="C53" s="7" t="s">
        <v>189</v>
      </c>
      <c r="D53" s="7" t="s">
        <v>182</v>
      </c>
      <c r="E53" s="19"/>
      <c r="F53" s="9">
        <v>85.75</v>
      </c>
      <c r="G53" s="10">
        <f t="shared" si="0"/>
        <v>34.300000000000004</v>
      </c>
      <c r="H53" s="11">
        <v>80.33</v>
      </c>
      <c r="I53" s="10">
        <f t="shared" si="3"/>
        <v>48.198</v>
      </c>
      <c r="J53" s="10">
        <f t="shared" si="2"/>
        <v>82.498</v>
      </c>
      <c r="K53" s="24">
        <v>3</v>
      </c>
      <c r="L53" s="25" t="s">
        <v>19</v>
      </c>
    </row>
    <row r="54" spans="1:12" ht="24.75" customHeight="1">
      <c r="A54" s="7" t="s">
        <v>190</v>
      </c>
      <c r="B54" s="7" t="s">
        <v>191</v>
      </c>
      <c r="C54" s="7" t="s">
        <v>192</v>
      </c>
      <c r="D54" s="7" t="s">
        <v>182</v>
      </c>
      <c r="E54" s="19"/>
      <c r="F54" s="9">
        <v>82.63</v>
      </c>
      <c r="G54" s="10">
        <f t="shared" si="0"/>
        <v>33.052</v>
      </c>
      <c r="H54" s="11">
        <v>82.33</v>
      </c>
      <c r="I54" s="10">
        <f t="shared" si="3"/>
        <v>49.397999999999996</v>
      </c>
      <c r="J54" s="10">
        <f t="shared" si="2"/>
        <v>82.44999999999999</v>
      </c>
      <c r="K54" s="24">
        <v>4</v>
      </c>
      <c r="L54" s="26" t="s">
        <v>23</v>
      </c>
    </row>
    <row r="55" spans="1:12" ht="24.75" customHeight="1">
      <c r="A55" s="7" t="s">
        <v>193</v>
      </c>
      <c r="B55" s="7" t="s">
        <v>194</v>
      </c>
      <c r="C55" s="7" t="s">
        <v>195</v>
      </c>
      <c r="D55" s="7" t="s">
        <v>182</v>
      </c>
      <c r="E55" s="19"/>
      <c r="F55" s="9">
        <v>73.35</v>
      </c>
      <c r="G55" s="10">
        <f t="shared" si="0"/>
        <v>29.34</v>
      </c>
      <c r="H55" s="11">
        <v>78.33</v>
      </c>
      <c r="I55" s="10">
        <f t="shared" si="3"/>
        <v>46.998</v>
      </c>
      <c r="J55" s="10">
        <f t="shared" si="2"/>
        <v>76.338</v>
      </c>
      <c r="K55" s="24">
        <v>5</v>
      </c>
      <c r="L55" s="26" t="s">
        <v>23</v>
      </c>
    </row>
    <row r="56" spans="1:12" ht="24.75" customHeight="1">
      <c r="A56" s="20" t="s">
        <v>196</v>
      </c>
      <c r="B56" s="14" t="s">
        <v>197</v>
      </c>
      <c r="C56" s="21" t="s">
        <v>198</v>
      </c>
      <c r="D56" s="7" t="s">
        <v>182</v>
      </c>
      <c r="E56" s="19"/>
      <c r="F56" s="16">
        <v>60.25</v>
      </c>
      <c r="G56" s="10">
        <f t="shared" si="0"/>
        <v>24.1</v>
      </c>
      <c r="H56" s="17">
        <v>80.33</v>
      </c>
      <c r="I56" s="10">
        <f t="shared" si="3"/>
        <v>48.198</v>
      </c>
      <c r="J56" s="10">
        <f t="shared" si="2"/>
        <v>72.298</v>
      </c>
      <c r="K56" s="24">
        <v>6</v>
      </c>
      <c r="L56" s="26" t="s">
        <v>23</v>
      </c>
    </row>
    <row r="57" spans="1:12" ht="25.5" customHeight="1">
      <c r="A57" s="7" t="s">
        <v>199</v>
      </c>
      <c r="B57" s="7" t="s">
        <v>200</v>
      </c>
      <c r="C57" s="7" t="s">
        <v>201</v>
      </c>
      <c r="D57" s="7" t="s">
        <v>202</v>
      </c>
      <c r="E57" s="19" t="s">
        <v>203</v>
      </c>
      <c r="F57" s="9">
        <v>88.4</v>
      </c>
      <c r="G57" s="10">
        <f t="shared" si="0"/>
        <v>35.36000000000001</v>
      </c>
      <c r="H57" s="11">
        <v>87</v>
      </c>
      <c r="I57" s="10">
        <f t="shared" si="3"/>
        <v>52.199999999999996</v>
      </c>
      <c r="J57" s="10">
        <f t="shared" si="2"/>
        <v>87.56</v>
      </c>
      <c r="K57" s="24">
        <v>1</v>
      </c>
      <c r="L57" s="25" t="s">
        <v>19</v>
      </c>
    </row>
    <row r="58" spans="1:12" ht="25.5" customHeight="1">
      <c r="A58" s="7" t="s">
        <v>204</v>
      </c>
      <c r="B58" s="7" t="s">
        <v>205</v>
      </c>
      <c r="C58" s="7" t="s">
        <v>206</v>
      </c>
      <c r="D58" s="7" t="s">
        <v>202</v>
      </c>
      <c r="E58" s="19"/>
      <c r="F58" s="9">
        <v>90</v>
      </c>
      <c r="G58" s="10">
        <f t="shared" si="0"/>
        <v>36</v>
      </c>
      <c r="H58" s="11">
        <v>80.67</v>
      </c>
      <c r="I58" s="10">
        <f t="shared" si="3"/>
        <v>48.402</v>
      </c>
      <c r="J58" s="10">
        <f t="shared" si="2"/>
        <v>84.402</v>
      </c>
      <c r="K58" s="24">
        <v>2</v>
      </c>
      <c r="L58" s="26" t="s">
        <v>23</v>
      </c>
    </row>
    <row r="59" spans="1:12" ht="25.5" customHeight="1">
      <c r="A59" s="7" t="s">
        <v>207</v>
      </c>
      <c r="B59" s="7" t="s">
        <v>208</v>
      </c>
      <c r="C59" s="7" t="s">
        <v>209</v>
      </c>
      <c r="D59" s="7" t="s">
        <v>210</v>
      </c>
      <c r="E59" s="19" t="s">
        <v>211</v>
      </c>
      <c r="F59" s="9">
        <v>83.63</v>
      </c>
      <c r="G59" s="10">
        <f t="shared" si="0"/>
        <v>33.452</v>
      </c>
      <c r="H59" s="11">
        <v>80</v>
      </c>
      <c r="I59" s="10">
        <f t="shared" si="3"/>
        <v>48</v>
      </c>
      <c r="J59" s="10">
        <f t="shared" si="2"/>
        <v>81.452</v>
      </c>
      <c r="K59" s="24">
        <v>1</v>
      </c>
      <c r="L59" s="25" t="s">
        <v>19</v>
      </c>
    </row>
    <row r="60" spans="1:12" ht="25.5" customHeight="1">
      <c r="A60" s="7" t="s">
        <v>212</v>
      </c>
      <c r="B60" s="7" t="s">
        <v>213</v>
      </c>
      <c r="C60" s="7" t="s">
        <v>214</v>
      </c>
      <c r="D60" s="7" t="s">
        <v>210</v>
      </c>
      <c r="E60" s="19"/>
      <c r="F60" s="9">
        <v>81.4</v>
      </c>
      <c r="G60" s="10">
        <f t="shared" si="0"/>
        <v>32.56</v>
      </c>
      <c r="H60" s="11">
        <v>78.67</v>
      </c>
      <c r="I60" s="10">
        <f t="shared" si="3"/>
        <v>47.202</v>
      </c>
      <c r="J60" s="10">
        <f t="shared" si="2"/>
        <v>79.762</v>
      </c>
      <c r="K60" s="24">
        <v>2</v>
      </c>
      <c r="L60" s="26" t="s">
        <v>23</v>
      </c>
    </row>
    <row r="61" spans="1:12" ht="25.5" customHeight="1">
      <c r="A61" s="7" t="s">
        <v>215</v>
      </c>
      <c r="B61" s="7" t="s">
        <v>216</v>
      </c>
      <c r="C61" s="7" t="s">
        <v>217</v>
      </c>
      <c r="D61" s="7" t="s">
        <v>210</v>
      </c>
      <c r="E61" s="19"/>
      <c r="F61" s="9">
        <v>76.25</v>
      </c>
      <c r="G61" s="10">
        <f t="shared" si="0"/>
        <v>30.5</v>
      </c>
      <c r="H61" s="11">
        <v>80.67</v>
      </c>
      <c r="I61" s="10">
        <f t="shared" si="3"/>
        <v>48.402</v>
      </c>
      <c r="J61" s="10">
        <f t="shared" si="2"/>
        <v>78.902</v>
      </c>
      <c r="K61" s="24">
        <v>3</v>
      </c>
      <c r="L61" s="26" t="s">
        <v>23</v>
      </c>
    </row>
    <row r="62" spans="1:12" ht="25.5" customHeight="1">
      <c r="A62" s="7" t="s">
        <v>218</v>
      </c>
      <c r="B62" s="7" t="s">
        <v>219</v>
      </c>
      <c r="C62" s="7" t="s">
        <v>220</v>
      </c>
      <c r="D62" s="7" t="s">
        <v>221</v>
      </c>
      <c r="E62" s="19" t="s">
        <v>222</v>
      </c>
      <c r="F62" s="9">
        <v>85.5</v>
      </c>
      <c r="G62" s="10">
        <f t="shared" si="0"/>
        <v>34.2</v>
      </c>
      <c r="H62" s="11">
        <v>89.33</v>
      </c>
      <c r="I62" s="10">
        <f t="shared" si="3"/>
        <v>53.598</v>
      </c>
      <c r="J62" s="10">
        <f t="shared" si="2"/>
        <v>87.798</v>
      </c>
      <c r="K62" s="24">
        <v>1</v>
      </c>
      <c r="L62" s="25" t="s">
        <v>19</v>
      </c>
    </row>
    <row r="63" spans="1:12" ht="25.5" customHeight="1">
      <c r="A63" s="7" t="s">
        <v>223</v>
      </c>
      <c r="B63" s="7" t="s">
        <v>224</v>
      </c>
      <c r="C63" s="7" t="s">
        <v>225</v>
      </c>
      <c r="D63" s="7" t="s">
        <v>221</v>
      </c>
      <c r="E63" s="19"/>
      <c r="F63" s="9">
        <v>81.65</v>
      </c>
      <c r="G63" s="10">
        <f t="shared" si="0"/>
        <v>32.660000000000004</v>
      </c>
      <c r="H63" s="11">
        <v>82.33</v>
      </c>
      <c r="I63" s="10">
        <f t="shared" si="3"/>
        <v>49.397999999999996</v>
      </c>
      <c r="J63" s="10">
        <f t="shared" si="2"/>
        <v>82.05799999999999</v>
      </c>
      <c r="K63" s="24">
        <v>2</v>
      </c>
      <c r="L63" s="25" t="s">
        <v>19</v>
      </c>
    </row>
    <row r="64" spans="1:12" ht="25.5" customHeight="1">
      <c r="A64" s="7" t="s">
        <v>226</v>
      </c>
      <c r="B64" s="7" t="s">
        <v>227</v>
      </c>
      <c r="C64" s="7" t="s">
        <v>228</v>
      </c>
      <c r="D64" s="7" t="s">
        <v>221</v>
      </c>
      <c r="E64" s="19"/>
      <c r="F64" s="9">
        <v>70.1</v>
      </c>
      <c r="G64" s="10">
        <f t="shared" si="0"/>
        <v>28.04</v>
      </c>
      <c r="H64" s="11">
        <v>82</v>
      </c>
      <c r="I64" s="10">
        <f t="shared" si="3"/>
        <v>49.199999999999996</v>
      </c>
      <c r="J64" s="10">
        <f t="shared" si="2"/>
        <v>77.24</v>
      </c>
      <c r="K64" s="24">
        <v>3</v>
      </c>
      <c r="L64" s="26" t="s">
        <v>23</v>
      </c>
    </row>
    <row r="65" spans="1:12" ht="25.5" customHeight="1">
      <c r="A65" s="7" t="s">
        <v>229</v>
      </c>
      <c r="B65" s="7" t="s">
        <v>230</v>
      </c>
      <c r="C65" s="7" t="s">
        <v>231</v>
      </c>
      <c r="D65" s="7" t="s">
        <v>221</v>
      </c>
      <c r="E65" s="19"/>
      <c r="F65" s="9">
        <v>60.6</v>
      </c>
      <c r="G65" s="10">
        <f t="shared" si="0"/>
        <v>24.240000000000002</v>
      </c>
      <c r="H65" s="11">
        <v>88.33</v>
      </c>
      <c r="I65" s="10">
        <f t="shared" si="3"/>
        <v>52.998</v>
      </c>
      <c r="J65" s="10">
        <f t="shared" si="2"/>
        <v>77.238</v>
      </c>
      <c r="K65" s="24">
        <v>4</v>
      </c>
      <c r="L65" s="26" t="s">
        <v>23</v>
      </c>
    </row>
    <row r="66" spans="1:12" ht="25.5" customHeight="1">
      <c r="A66" s="7" t="s">
        <v>232</v>
      </c>
      <c r="B66" s="7" t="s">
        <v>233</v>
      </c>
      <c r="C66" s="7" t="s">
        <v>234</v>
      </c>
      <c r="D66" s="7" t="s">
        <v>221</v>
      </c>
      <c r="E66" s="19"/>
      <c r="F66" s="9">
        <v>68.7</v>
      </c>
      <c r="G66" s="10">
        <f t="shared" si="0"/>
        <v>27.480000000000004</v>
      </c>
      <c r="H66" s="11">
        <v>70</v>
      </c>
      <c r="I66" s="10">
        <f t="shared" si="3"/>
        <v>42</v>
      </c>
      <c r="J66" s="10">
        <f t="shared" si="2"/>
        <v>69.48</v>
      </c>
      <c r="K66" s="24">
        <v>5</v>
      </c>
      <c r="L66" s="26" t="s">
        <v>23</v>
      </c>
    </row>
    <row r="67" spans="1:12" ht="25.5" customHeight="1">
      <c r="A67" s="7" t="s">
        <v>235</v>
      </c>
      <c r="B67" s="7" t="s">
        <v>236</v>
      </c>
      <c r="C67" s="7" t="s">
        <v>237</v>
      </c>
      <c r="D67" s="7" t="s">
        <v>238</v>
      </c>
      <c r="E67" s="19" t="s">
        <v>239</v>
      </c>
      <c r="F67" s="9">
        <v>90.75</v>
      </c>
      <c r="G67" s="10">
        <f t="shared" si="0"/>
        <v>36.300000000000004</v>
      </c>
      <c r="H67" s="11">
        <v>86.6</v>
      </c>
      <c r="I67" s="10">
        <f t="shared" si="3"/>
        <v>51.959999999999994</v>
      </c>
      <c r="J67" s="10">
        <f t="shared" si="2"/>
        <v>88.25999999999999</v>
      </c>
      <c r="K67" s="24">
        <v>1</v>
      </c>
      <c r="L67" s="25" t="s">
        <v>19</v>
      </c>
    </row>
    <row r="68" spans="1:12" ht="25.5" customHeight="1">
      <c r="A68" s="7" t="s">
        <v>240</v>
      </c>
      <c r="B68" s="7" t="s">
        <v>241</v>
      </c>
      <c r="C68" s="7" t="s">
        <v>242</v>
      </c>
      <c r="D68" s="7" t="s">
        <v>238</v>
      </c>
      <c r="E68" s="19"/>
      <c r="F68" s="9">
        <v>85.25</v>
      </c>
      <c r="G68" s="10">
        <f t="shared" si="0"/>
        <v>34.1</v>
      </c>
      <c r="H68" s="11">
        <v>87.4</v>
      </c>
      <c r="I68" s="10">
        <f t="shared" si="3"/>
        <v>52.440000000000005</v>
      </c>
      <c r="J68" s="10">
        <f t="shared" si="2"/>
        <v>86.54</v>
      </c>
      <c r="K68" s="24">
        <v>2</v>
      </c>
      <c r="L68" s="26" t="s">
        <v>23</v>
      </c>
    </row>
    <row r="69" spans="1:12" ht="25.5" customHeight="1">
      <c r="A69" s="7" t="s">
        <v>243</v>
      </c>
      <c r="B69" s="7" t="s">
        <v>244</v>
      </c>
      <c r="C69" s="7" t="s">
        <v>245</v>
      </c>
      <c r="D69" s="7" t="s">
        <v>238</v>
      </c>
      <c r="E69" s="19"/>
      <c r="F69" s="9">
        <v>88.05</v>
      </c>
      <c r="G69" s="10">
        <f aca="true" t="shared" si="4" ref="G69:G83">F69*0.4</f>
        <v>35.22</v>
      </c>
      <c r="H69" s="11">
        <v>84.4</v>
      </c>
      <c r="I69" s="10">
        <f t="shared" si="3"/>
        <v>50.64</v>
      </c>
      <c r="J69" s="10">
        <f aca="true" t="shared" si="5" ref="J69:J83">G69+I69</f>
        <v>85.86</v>
      </c>
      <c r="K69" s="24">
        <v>3</v>
      </c>
      <c r="L69" s="26" t="s">
        <v>23</v>
      </c>
    </row>
    <row r="70" spans="1:12" ht="25.5" customHeight="1">
      <c r="A70" s="7" t="s">
        <v>246</v>
      </c>
      <c r="B70" s="7" t="s">
        <v>247</v>
      </c>
      <c r="C70" s="7" t="s">
        <v>248</v>
      </c>
      <c r="D70" s="7" t="s">
        <v>249</v>
      </c>
      <c r="E70" s="19" t="s">
        <v>250</v>
      </c>
      <c r="F70" s="9">
        <v>92</v>
      </c>
      <c r="G70" s="10">
        <f t="shared" si="4"/>
        <v>36.800000000000004</v>
      </c>
      <c r="H70" s="11">
        <v>89.2</v>
      </c>
      <c r="I70" s="10">
        <f t="shared" si="3"/>
        <v>53.52</v>
      </c>
      <c r="J70" s="10">
        <f t="shared" si="5"/>
        <v>90.32000000000001</v>
      </c>
      <c r="K70" s="24">
        <v>1</v>
      </c>
      <c r="L70" s="25" t="s">
        <v>19</v>
      </c>
    </row>
    <row r="71" spans="1:12" ht="25.5" customHeight="1">
      <c r="A71" s="7" t="s">
        <v>251</v>
      </c>
      <c r="B71" s="7" t="s">
        <v>252</v>
      </c>
      <c r="C71" s="7" t="s">
        <v>253</v>
      </c>
      <c r="D71" s="7" t="s">
        <v>249</v>
      </c>
      <c r="E71" s="19"/>
      <c r="F71" s="9">
        <v>92</v>
      </c>
      <c r="G71" s="10">
        <f t="shared" si="4"/>
        <v>36.800000000000004</v>
      </c>
      <c r="H71" s="11">
        <v>88.4</v>
      </c>
      <c r="I71" s="10">
        <f t="shared" si="3"/>
        <v>53.04</v>
      </c>
      <c r="J71" s="10">
        <f t="shared" si="5"/>
        <v>89.84</v>
      </c>
      <c r="K71" s="24">
        <v>2</v>
      </c>
      <c r="L71" s="25" t="s">
        <v>19</v>
      </c>
    </row>
    <row r="72" spans="1:12" ht="25.5" customHeight="1">
      <c r="A72" s="7" t="s">
        <v>254</v>
      </c>
      <c r="B72" s="7" t="s">
        <v>255</v>
      </c>
      <c r="C72" s="7" t="s">
        <v>256</v>
      </c>
      <c r="D72" s="7" t="s">
        <v>249</v>
      </c>
      <c r="E72" s="19"/>
      <c r="F72" s="9">
        <v>88.75</v>
      </c>
      <c r="G72" s="10">
        <f t="shared" si="4"/>
        <v>35.5</v>
      </c>
      <c r="H72" s="11">
        <v>84.4</v>
      </c>
      <c r="I72" s="10">
        <f t="shared" si="3"/>
        <v>50.64</v>
      </c>
      <c r="J72" s="10">
        <f t="shared" si="5"/>
        <v>86.14</v>
      </c>
      <c r="K72" s="24">
        <v>3</v>
      </c>
      <c r="L72" s="26" t="s">
        <v>23</v>
      </c>
    </row>
    <row r="73" spans="1:12" ht="25.5" customHeight="1">
      <c r="A73" s="7" t="s">
        <v>257</v>
      </c>
      <c r="B73" s="7" t="s">
        <v>258</v>
      </c>
      <c r="C73" s="7" t="s">
        <v>259</v>
      </c>
      <c r="D73" s="7" t="s">
        <v>249</v>
      </c>
      <c r="E73" s="19"/>
      <c r="F73" s="9">
        <v>90.5</v>
      </c>
      <c r="G73" s="10">
        <f t="shared" si="4"/>
        <v>36.2</v>
      </c>
      <c r="H73" s="11">
        <v>82.6</v>
      </c>
      <c r="I73" s="10">
        <f t="shared" si="3"/>
        <v>49.559999999999995</v>
      </c>
      <c r="J73" s="10">
        <f t="shared" si="5"/>
        <v>85.75999999999999</v>
      </c>
      <c r="K73" s="24">
        <v>4</v>
      </c>
      <c r="L73" s="26" t="s">
        <v>23</v>
      </c>
    </row>
    <row r="74" spans="1:12" ht="25.5" customHeight="1">
      <c r="A74" s="7" t="s">
        <v>260</v>
      </c>
      <c r="B74" s="7" t="s">
        <v>261</v>
      </c>
      <c r="C74" s="7" t="s">
        <v>262</v>
      </c>
      <c r="D74" s="7" t="s">
        <v>249</v>
      </c>
      <c r="E74" s="19"/>
      <c r="F74" s="9">
        <v>89.95</v>
      </c>
      <c r="G74" s="10">
        <f t="shared" si="4"/>
        <v>35.980000000000004</v>
      </c>
      <c r="H74" s="11">
        <v>81.4</v>
      </c>
      <c r="I74" s="10">
        <f t="shared" si="3"/>
        <v>48.84</v>
      </c>
      <c r="J74" s="10">
        <f t="shared" si="5"/>
        <v>84.82000000000001</v>
      </c>
      <c r="K74" s="24">
        <v>5</v>
      </c>
      <c r="L74" s="26" t="s">
        <v>23</v>
      </c>
    </row>
    <row r="75" spans="1:12" ht="25.5" customHeight="1">
      <c r="A75" s="20" t="s">
        <v>263</v>
      </c>
      <c r="B75" s="14" t="s">
        <v>264</v>
      </c>
      <c r="C75" s="21" t="s">
        <v>265</v>
      </c>
      <c r="D75" s="7" t="s">
        <v>249</v>
      </c>
      <c r="E75" s="19"/>
      <c r="F75" s="16">
        <v>88.55</v>
      </c>
      <c r="G75" s="10">
        <f t="shared" si="4"/>
        <v>35.42</v>
      </c>
      <c r="H75" s="11">
        <v>82.2</v>
      </c>
      <c r="I75" s="10">
        <f t="shared" si="3"/>
        <v>49.32</v>
      </c>
      <c r="J75" s="10">
        <f t="shared" si="5"/>
        <v>84.74000000000001</v>
      </c>
      <c r="K75" s="24">
        <v>6</v>
      </c>
      <c r="L75" s="26" t="s">
        <v>23</v>
      </c>
    </row>
    <row r="76" spans="1:12" ht="27.75" customHeight="1">
      <c r="A76" s="7" t="s">
        <v>266</v>
      </c>
      <c r="B76" s="7" t="s">
        <v>267</v>
      </c>
      <c r="C76" s="7" t="s">
        <v>268</v>
      </c>
      <c r="D76" s="7" t="s">
        <v>269</v>
      </c>
      <c r="E76" s="8" t="s">
        <v>270</v>
      </c>
      <c r="F76" s="9">
        <v>93.5</v>
      </c>
      <c r="G76" s="10">
        <f t="shared" si="4"/>
        <v>37.4</v>
      </c>
      <c r="H76" s="27">
        <v>86</v>
      </c>
      <c r="I76" s="10">
        <f t="shared" si="3"/>
        <v>51.6</v>
      </c>
      <c r="J76" s="10">
        <f t="shared" si="5"/>
        <v>89</v>
      </c>
      <c r="K76" s="24">
        <v>1</v>
      </c>
      <c r="L76" s="25" t="s">
        <v>19</v>
      </c>
    </row>
    <row r="77" spans="1:12" ht="27.75" customHeight="1">
      <c r="A77" s="7" t="s">
        <v>271</v>
      </c>
      <c r="B77" s="7" t="s">
        <v>272</v>
      </c>
      <c r="C77" s="7" t="s">
        <v>273</v>
      </c>
      <c r="D77" s="7" t="s">
        <v>269</v>
      </c>
      <c r="E77" s="12"/>
      <c r="F77" s="9">
        <v>88.75</v>
      </c>
      <c r="G77" s="10">
        <f t="shared" si="4"/>
        <v>35.5</v>
      </c>
      <c r="H77" s="27">
        <v>87.2</v>
      </c>
      <c r="I77" s="10">
        <f t="shared" si="3"/>
        <v>52.32</v>
      </c>
      <c r="J77" s="10">
        <f t="shared" si="5"/>
        <v>87.82</v>
      </c>
      <c r="K77" s="24">
        <v>2</v>
      </c>
      <c r="L77" s="26" t="s">
        <v>23</v>
      </c>
    </row>
    <row r="78" spans="1:12" ht="27.75" customHeight="1">
      <c r="A78" s="7" t="s">
        <v>274</v>
      </c>
      <c r="B78" s="7" t="s">
        <v>275</v>
      </c>
      <c r="C78" s="7" t="s">
        <v>276</v>
      </c>
      <c r="D78" s="7" t="s">
        <v>269</v>
      </c>
      <c r="E78" s="13"/>
      <c r="F78" s="9">
        <v>80.3</v>
      </c>
      <c r="G78" s="10">
        <f t="shared" si="4"/>
        <v>32.12</v>
      </c>
      <c r="H78" s="27">
        <v>85.6</v>
      </c>
      <c r="I78" s="10">
        <f t="shared" si="3"/>
        <v>51.35999999999999</v>
      </c>
      <c r="J78" s="10">
        <f t="shared" si="5"/>
        <v>83.47999999999999</v>
      </c>
      <c r="K78" s="24">
        <v>3</v>
      </c>
      <c r="L78" s="26" t="s">
        <v>23</v>
      </c>
    </row>
    <row r="79" spans="1:12" ht="27.75" customHeight="1">
      <c r="A79" s="7" t="s">
        <v>277</v>
      </c>
      <c r="B79" s="7" t="s">
        <v>278</v>
      </c>
      <c r="C79" s="7" t="s">
        <v>279</v>
      </c>
      <c r="D79" s="7" t="s">
        <v>280</v>
      </c>
      <c r="E79" s="8" t="s">
        <v>281</v>
      </c>
      <c r="F79" s="9">
        <v>87</v>
      </c>
      <c r="G79" s="10">
        <f t="shared" si="4"/>
        <v>34.800000000000004</v>
      </c>
      <c r="H79" s="27">
        <v>90.6</v>
      </c>
      <c r="I79" s="10">
        <f t="shared" si="3"/>
        <v>54.35999999999999</v>
      </c>
      <c r="J79" s="10">
        <f t="shared" si="5"/>
        <v>89.16</v>
      </c>
      <c r="K79" s="24">
        <v>1</v>
      </c>
      <c r="L79" s="25" t="s">
        <v>19</v>
      </c>
    </row>
    <row r="80" spans="1:12" ht="27.75" customHeight="1">
      <c r="A80" s="14" t="s">
        <v>282</v>
      </c>
      <c r="B80" s="14" t="s">
        <v>283</v>
      </c>
      <c r="C80" s="28" t="s">
        <v>284</v>
      </c>
      <c r="D80" s="7" t="s">
        <v>280</v>
      </c>
      <c r="E80" s="12"/>
      <c r="F80" s="16">
        <v>80.65</v>
      </c>
      <c r="G80" s="10">
        <f t="shared" si="4"/>
        <v>32.260000000000005</v>
      </c>
      <c r="H80" s="29">
        <v>83.6</v>
      </c>
      <c r="I80" s="10">
        <f t="shared" si="3"/>
        <v>50.16</v>
      </c>
      <c r="J80" s="10">
        <f t="shared" si="5"/>
        <v>82.42</v>
      </c>
      <c r="K80" s="24">
        <v>2</v>
      </c>
      <c r="L80" s="26" t="s">
        <v>23</v>
      </c>
    </row>
    <row r="81" spans="1:12" ht="27.75" customHeight="1">
      <c r="A81" s="7" t="s">
        <v>285</v>
      </c>
      <c r="B81" s="7" t="s">
        <v>286</v>
      </c>
      <c r="C81" s="7" t="s">
        <v>287</v>
      </c>
      <c r="D81" s="7" t="s">
        <v>288</v>
      </c>
      <c r="E81" s="19" t="s">
        <v>289</v>
      </c>
      <c r="F81" s="9">
        <v>89</v>
      </c>
      <c r="G81" s="10">
        <f t="shared" si="4"/>
        <v>35.6</v>
      </c>
      <c r="H81" s="11">
        <v>82.4</v>
      </c>
      <c r="I81" s="10">
        <f t="shared" si="3"/>
        <v>49.440000000000005</v>
      </c>
      <c r="J81" s="10">
        <f t="shared" si="5"/>
        <v>85.04</v>
      </c>
      <c r="K81" s="24">
        <v>1</v>
      </c>
      <c r="L81" s="25" t="s">
        <v>19</v>
      </c>
    </row>
    <row r="82" spans="1:12" ht="27.75" customHeight="1">
      <c r="A82" s="7" t="s">
        <v>290</v>
      </c>
      <c r="B82" s="7" t="s">
        <v>291</v>
      </c>
      <c r="C82" s="7" t="s">
        <v>292</v>
      </c>
      <c r="D82" s="7" t="s">
        <v>288</v>
      </c>
      <c r="E82" s="19"/>
      <c r="F82" s="9">
        <v>71.55</v>
      </c>
      <c r="G82" s="10">
        <f t="shared" si="4"/>
        <v>28.62</v>
      </c>
      <c r="H82" s="11">
        <v>84.4</v>
      </c>
      <c r="I82" s="10">
        <f t="shared" si="3"/>
        <v>50.64</v>
      </c>
      <c r="J82" s="10">
        <f t="shared" si="5"/>
        <v>79.26</v>
      </c>
      <c r="K82" s="24">
        <v>2</v>
      </c>
      <c r="L82" s="26" t="s">
        <v>23</v>
      </c>
    </row>
    <row r="83" spans="1:12" ht="36" customHeight="1">
      <c r="A83" s="7" t="s">
        <v>293</v>
      </c>
      <c r="B83" s="7" t="s">
        <v>294</v>
      </c>
      <c r="C83" s="7" t="s">
        <v>295</v>
      </c>
      <c r="D83" s="7" t="s">
        <v>296</v>
      </c>
      <c r="E83" s="19" t="s">
        <v>297</v>
      </c>
      <c r="F83" s="9">
        <v>91.45</v>
      </c>
      <c r="G83" s="10">
        <f t="shared" si="4"/>
        <v>36.580000000000005</v>
      </c>
      <c r="H83" s="11">
        <v>79</v>
      </c>
      <c r="I83" s="10">
        <f t="shared" si="3"/>
        <v>47.4</v>
      </c>
      <c r="J83" s="10">
        <f t="shared" si="5"/>
        <v>83.98</v>
      </c>
      <c r="K83" s="24">
        <v>1</v>
      </c>
      <c r="L83" s="25" t="s">
        <v>19</v>
      </c>
    </row>
  </sheetData>
  <sheetProtection/>
  <mergeCells count="21">
    <mergeCell ref="A2:L2"/>
    <mergeCell ref="E4:E6"/>
    <mergeCell ref="E7:E15"/>
    <mergeCell ref="E16:E18"/>
    <mergeCell ref="E19:E24"/>
    <mergeCell ref="E25:E27"/>
    <mergeCell ref="E28:E36"/>
    <mergeCell ref="E37:E39"/>
    <mergeCell ref="E40:E42"/>
    <mergeCell ref="E43:E45"/>
    <mergeCell ref="E46:E47"/>
    <mergeCell ref="E48:E50"/>
    <mergeCell ref="E51:E56"/>
    <mergeCell ref="E57:E58"/>
    <mergeCell ref="E59:E61"/>
    <mergeCell ref="E62:E66"/>
    <mergeCell ref="E67:E69"/>
    <mergeCell ref="E70:E75"/>
    <mergeCell ref="E76:E78"/>
    <mergeCell ref="E79:E80"/>
    <mergeCell ref="E81:E82"/>
  </mergeCells>
  <printOptions/>
  <pageMargins left="0.4798611111111111" right="0.2513888888888889" top="0.7083333333333334" bottom="0.4326388888888889" header="0.354166666666666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如花在野</cp:lastModifiedBy>
  <cp:lastPrinted>2019-08-19T10:19:35Z</cp:lastPrinted>
  <dcterms:created xsi:type="dcterms:W3CDTF">1996-12-17T01:32:42Z</dcterms:created>
  <dcterms:modified xsi:type="dcterms:W3CDTF">2019-08-20T07:47:51Z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