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永丰县" sheetId="1" r:id="rId1"/>
  </sheets>
  <definedNames/>
  <calcPr fullCalcOnLoad="1"/>
</workbook>
</file>

<file path=xl/sharedStrings.xml><?xml version="1.0" encoding="utf-8"?>
<sst xmlns="http://schemas.openxmlformats.org/spreadsheetml/2006/main" count="339" uniqueCount="293">
  <si>
    <t>2018年吉安市公开招聘卫生专业技术人员入闱体检人员名单</t>
  </si>
  <si>
    <t>招聘单位全称</t>
  </si>
  <si>
    <t>招聘岗位</t>
  </si>
  <si>
    <t>岗位代码</t>
  </si>
  <si>
    <t>招聘人数</t>
  </si>
  <si>
    <t>姓名</t>
  </si>
  <si>
    <t>准考证号</t>
  </si>
  <si>
    <t>笔试
成绩</t>
  </si>
  <si>
    <t>折算
成绩</t>
  </si>
  <si>
    <t>面试
成绩</t>
  </si>
  <si>
    <t>合成
总成绩</t>
  </si>
  <si>
    <t>县人民医院</t>
  </si>
  <si>
    <t>妇产科医生</t>
  </si>
  <si>
    <t>1082501003</t>
  </si>
  <si>
    <t>4</t>
  </si>
  <si>
    <t>罗丽梅</t>
  </si>
  <si>
    <t>136210700108</t>
  </si>
  <si>
    <t>内分泌科医生</t>
  </si>
  <si>
    <t>1082501004</t>
  </si>
  <si>
    <t>2</t>
  </si>
  <si>
    <t>宋杰</t>
  </si>
  <si>
    <t>136240702413</t>
  </si>
  <si>
    <t>117</t>
  </si>
  <si>
    <t>呼吸科医生</t>
  </si>
  <si>
    <t>1082501006</t>
  </si>
  <si>
    <t>陈强强</t>
  </si>
  <si>
    <t>136240702023</t>
  </si>
  <si>
    <t>138.7</t>
  </si>
  <si>
    <t>心血管内科医生</t>
  </si>
  <si>
    <t>1082501007</t>
  </si>
  <si>
    <t>1</t>
  </si>
  <si>
    <t>邓飘飘</t>
  </si>
  <si>
    <t>136210702920</t>
  </si>
  <si>
    <t>117.3</t>
  </si>
  <si>
    <t>神经内科医生</t>
  </si>
  <si>
    <t>1082501008</t>
  </si>
  <si>
    <t>彭斌</t>
  </si>
  <si>
    <t>136240702021</t>
  </si>
  <si>
    <t>111.6</t>
  </si>
  <si>
    <t>普外科医生</t>
  </si>
  <si>
    <t>1082501009</t>
  </si>
  <si>
    <t>王梓权</t>
  </si>
  <si>
    <t>136240700921</t>
  </si>
  <si>
    <t>102.3</t>
  </si>
  <si>
    <t>中医医生</t>
  </si>
  <si>
    <t>4082501013</t>
  </si>
  <si>
    <t>刘书金</t>
  </si>
  <si>
    <t>136240704102</t>
  </si>
  <si>
    <t>102.55</t>
  </si>
  <si>
    <t>王曙滔</t>
  </si>
  <si>
    <t>136250302521</t>
  </si>
  <si>
    <t>91.9</t>
  </si>
  <si>
    <t>ICU医生</t>
  </si>
  <si>
    <t>1082501014</t>
  </si>
  <si>
    <t>涂永彩</t>
  </si>
  <si>
    <t>136240703603</t>
  </si>
  <si>
    <t>106.8</t>
  </si>
  <si>
    <t>李金荣</t>
  </si>
  <si>
    <t>136240700110</t>
  </si>
  <si>
    <t>101.4</t>
  </si>
  <si>
    <t>急诊医学医生</t>
  </si>
  <si>
    <t>1082501015</t>
  </si>
  <si>
    <t>吴伟伟</t>
  </si>
  <si>
    <t>136240702308</t>
  </si>
  <si>
    <t>123.8</t>
  </si>
  <si>
    <t>宁润</t>
  </si>
  <si>
    <t>136240701422</t>
  </si>
  <si>
    <t>91</t>
  </si>
  <si>
    <t>B超诊断医生</t>
  </si>
  <si>
    <t>1082501016</t>
  </si>
  <si>
    <t>胡燕</t>
  </si>
  <si>
    <t>136240702007</t>
  </si>
  <si>
    <t>110</t>
  </si>
  <si>
    <t>高桃花</t>
  </si>
  <si>
    <t>136240700306</t>
  </si>
  <si>
    <t>109.4</t>
  </si>
  <si>
    <t>CT诊断医生</t>
  </si>
  <si>
    <t>1082501018</t>
  </si>
  <si>
    <t>曾垂祥</t>
  </si>
  <si>
    <t>136060400324</t>
  </si>
  <si>
    <t>92.2</t>
  </si>
  <si>
    <t>磁共振室诊断医生</t>
  </si>
  <si>
    <t>1082501019</t>
  </si>
  <si>
    <t>严强强</t>
  </si>
  <si>
    <t>136240704323</t>
  </si>
  <si>
    <t>99.8</t>
  </si>
  <si>
    <t>DR室诊断医生</t>
  </si>
  <si>
    <t>1082501020</t>
  </si>
  <si>
    <t>李磊</t>
  </si>
  <si>
    <t>136240702402</t>
  </si>
  <si>
    <t>98.6</t>
  </si>
  <si>
    <t xml:space="preserve">县中医院
</t>
  </si>
  <si>
    <t>外科医生</t>
  </si>
  <si>
    <t>1082502002</t>
  </si>
  <si>
    <t>5</t>
  </si>
  <si>
    <t>徐志晓</t>
  </si>
  <si>
    <t>136240702515</t>
  </si>
  <si>
    <t>136.9</t>
  </si>
  <si>
    <t>肖磊</t>
  </si>
  <si>
    <t>136240704313</t>
  </si>
  <si>
    <t>113.5</t>
  </si>
  <si>
    <t>陈琳</t>
  </si>
  <si>
    <t>136240701414</t>
  </si>
  <si>
    <t>102</t>
  </si>
  <si>
    <t>内科医生</t>
  </si>
  <si>
    <t>1082502003</t>
  </si>
  <si>
    <t>孙常伟</t>
  </si>
  <si>
    <t>136240700809</t>
  </si>
  <si>
    <t>129.5</t>
  </si>
  <si>
    <t>刘传金</t>
  </si>
  <si>
    <t>136250303619</t>
  </si>
  <si>
    <t>125.6</t>
  </si>
  <si>
    <t>唐富生</t>
  </si>
  <si>
    <t>136240703107</t>
  </si>
  <si>
    <t>124.7</t>
  </si>
  <si>
    <t>曾瑛</t>
  </si>
  <si>
    <t>136240701920</t>
  </si>
  <si>
    <t>119.2</t>
  </si>
  <si>
    <t>王泰荣</t>
  </si>
  <si>
    <t>136240700103</t>
  </si>
  <si>
    <t>122.5</t>
  </si>
  <si>
    <t>中医医生2</t>
  </si>
  <si>
    <t>4082502005</t>
  </si>
  <si>
    <t>章娟娟</t>
  </si>
  <si>
    <t>136240702917</t>
  </si>
  <si>
    <t>130.75</t>
  </si>
  <si>
    <t>夏华平</t>
  </si>
  <si>
    <t>136240702704</t>
  </si>
  <si>
    <t>80.45</t>
  </si>
  <si>
    <t>中西医结合医生</t>
  </si>
  <si>
    <t>5082502006</t>
  </si>
  <si>
    <t>程希</t>
  </si>
  <si>
    <t>136241702618</t>
  </si>
  <si>
    <t>117.2</t>
  </si>
  <si>
    <t>周坚</t>
  </si>
  <si>
    <t>136241702721</t>
  </si>
  <si>
    <t>111.5</t>
  </si>
  <si>
    <t>县中医院</t>
  </si>
  <si>
    <t>针炙推拿医生</t>
  </si>
  <si>
    <t>4082502007</t>
  </si>
  <si>
    <t>曾毅</t>
  </si>
  <si>
    <t>136240704225</t>
  </si>
  <si>
    <t>86.6</t>
  </si>
  <si>
    <t>医技科医生</t>
  </si>
  <si>
    <t>1082502008</t>
  </si>
  <si>
    <t>3</t>
  </si>
  <si>
    <t>张桂圣</t>
  </si>
  <si>
    <t>136240701516</t>
  </si>
  <si>
    <t>145.5</t>
  </si>
  <si>
    <t>艾群</t>
  </si>
  <si>
    <t>136240701804</t>
  </si>
  <si>
    <t>120.3</t>
  </si>
  <si>
    <t>肖琼</t>
  </si>
  <si>
    <t>136240701714</t>
  </si>
  <si>
    <t>105.7</t>
  </si>
  <si>
    <t>桥南院区临床医生</t>
  </si>
  <si>
    <t>1082502009</t>
  </si>
  <si>
    <t>刘最发</t>
  </si>
  <si>
    <t>136240704112</t>
  </si>
  <si>
    <t>126.6</t>
  </si>
  <si>
    <t>136240702024</t>
  </si>
  <si>
    <t>123.55</t>
  </si>
  <si>
    <t>肖佐潮</t>
  </si>
  <si>
    <t>136240701009</t>
  </si>
  <si>
    <t>108.15</t>
  </si>
  <si>
    <t>桥南院区中医医生</t>
  </si>
  <si>
    <t>4082502010</t>
  </si>
  <si>
    <t>罗成</t>
  </si>
  <si>
    <t>136240703410</t>
  </si>
  <si>
    <t>129.2</t>
  </si>
  <si>
    <t>傅云明</t>
  </si>
  <si>
    <t>136240700916</t>
  </si>
  <si>
    <t>111.2</t>
  </si>
  <si>
    <t>康复技师</t>
  </si>
  <si>
    <t>8082502011</t>
  </si>
  <si>
    <t>刘青</t>
  </si>
  <si>
    <t>136240700821</t>
  </si>
  <si>
    <t>82.6</t>
  </si>
  <si>
    <t>影像技师</t>
  </si>
  <si>
    <t>8082502012</t>
  </si>
  <si>
    <t>夏英萍</t>
  </si>
  <si>
    <t>136240703020</t>
  </si>
  <si>
    <t>97.15</t>
  </si>
  <si>
    <t>中药2</t>
  </si>
  <si>
    <t>7082502014</t>
  </si>
  <si>
    <t>张江川</t>
  </si>
  <si>
    <t>136060403420</t>
  </si>
  <si>
    <t>88.05</t>
  </si>
  <si>
    <t>检验技师</t>
  </si>
  <si>
    <t>8082502015</t>
  </si>
  <si>
    <t>彭小娟</t>
  </si>
  <si>
    <t>136013301830</t>
  </si>
  <si>
    <t>86.55</t>
  </si>
  <si>
    <t xml:space="preserve">县妇幼保健院
</t>
  </si>
  <si>
    <t>妇产保健医生</t>
  </si>
  <si>
    <t>1082503002</t>
  </si>
  <si>
    <t>杨婷</t>
  </si>
  <si>
    <t>136240701227</t>
  </si>
  <si>
    <t>113.3</t>
  </si>
  <si>
    <t>黄瑛</t>
  </si>
  <si>
    <t>136240700117</t>
  </si>
  <si>
    <t>89.1</t>
  </si>
  <si>
    <t>药剂岗</t>
  </si>
  <si>
    <t>6082503003</t>
  </si>
  <si>
    <t>李柳</t>
  </si>
  <si>
    <t>136240701105</t>
  </si>
  <si>
    <t>73.7</t>
  </si>
  <si>
    <t>放射诊断岗</t>
  </si>
  <si>
    <t>1082503004</t>
  </si>
  <si>
    <t>肖静</t>
  </si>
  <si>
    <t>136240700927</t>
  </si>
  <si>
    <t>77.85</t>
  </si>
  <si>
    <t>检验岗</t>
  </si>
  <si>
    <t>8082503005</t>
  </si>
  <si>
    <t>陈碧青</t>
  </si>
  <si>
    <t>136250304901</t>
  </si>
  <si>
    <t>87.5</t>
  </si>
  <si>
    <t>郭苏苏</t>
  </si>
  <si>
    <t>136240702401</t>
  </si>
  <si>
    <t>78.3</t>
  </si>
  <si>
    <t>蒋建婷</t>
  </si>
  <si>
    <t>136060403113</t>
  </si>
  <si>
    <t>疾病控制中心</t>
  </si>
  <si>
    <t>预防医学医生</t>
  </si>
  <si>
    <t>3082504001</t>
  </si>
  <si>
    <t>艾涛</t>
  </si>
  <si>
    <t>136241701130</t>
  </si>
  <si>
    <t>112.7</t>
  </si>
  <si>
    <t>检验</t>
  </si>
  <si>
    <t>8082504002</t>
  </si>
  <si>
    <t>郭珍珍</t>
  </si>
  <si>
    <t>136240702115</t>
  </si>
  <si>
    <t>89.6</t>
  </si>
  <si>
    <t>第三人民医院</t>
  </si>
  <si>
    <t>精神科医生</t>
  </si>
  <si>
    <t>1082505001</t>
  </si>
  <si>
    <t>罗文军</t>
  </si>
  <si>
    <t>136240701526</t>
  </si>
  <si>
    <t>106.9</t>
  </si>
  <si>
    <t>刘小红</t>
  </si>
  <si>
    <t>136240703207</t>
  </si>
  <si>
    <t>105.8</t>
  </si>
  <si>
    <t>吴玲玲</t>
  </si>
  <si>
    <t>136240703727</t>
  </si>
  <si>
    <t>109.7</t>
  </si>
  <si>
    <t>黄秀荣</t>
  </si>
  <si>
    <t>136250301215</t>
  </si>
  <si>
    <t>99.7</t>
  </si>
  <si>
    <t>精神科护士</t>
  </si>
  <si>
    <t>黄永萍</t>
  </si>
  <si>
    <t>136241602728</t>
  </si>
  <si>
    <t>115.3</t>
  </si>
  <si>
    <t xml:space="preserve">
县皮肤病院</t>
  </si>
  <si>
    <t>8082506001</t>
  </si>
  <si>
    <t>吴永晴</t>
  </si>
  <si>
    <t>136240700321</t>
  </si>
  <si>
    <t>59.55</t>
  </si>
  <si>
    <t>护理</t>
  </si>
  <si>
    <t>9082506002</t>
  </si>
  <si>
    <t>钟丹</t>
  </si>
  <si>
    <t>136013301006</t>
  </si>
  <si>
    <t>122.7</t>
  </si>
  <si>
    <t>县乡镇卫生院</t>
  </si>
  <si>
    <t>临床医生</t>
  </si>
  <si>
    <t>1082507002</t>
  </si>
  <si>
    <t>解青</t>
  </si>
  <si>
    <t>136240704402</t>
  </si>
  <si>
    <t>100</t>
  </si>
  <si>
    <t>唐柏华</t>
  </si>
  <si>
    <t>136240700415</t>
  </si>
  <si>
    <t>88.1</t>
  </si>
  <si>
    <t>4082507003</t>
  </si>
  <si>
    <t>宁全涛</t>
  </si>
  <si>
    <t>136240703615</t>
  </si>
  <si>
    <t>87.05</t>
  </si>
  <si>
    <t>沈冬花</t>
  </si>
  <si>
    <t>136240701917</t>
  </si>
  <si>
    <t>80.4</t>
  </si>
  <si>
    <t>李珊珊</t>
  </si>
  <si>
    <t>136013300512</t>
  </si>
  <si>
    <t>68.8</t>
  </si>
  <si>
    <t>曾庆群</t>
  </si>
  <si>
    <t>136240700825</t>
  </si>
  <si>
    <t>61.85</t>
  </si>
  <si>
    <t>护士</t>
  </si>
  <si>
    <t>9082507005</t>
  </si>
  <si>
    <t>毛海婷</t>
  </si>
  <si>
    <t>136241602222</t>
  </si>
  <si>
    <t>90.75</t>
  </si>
  <si>
    <t>6082507006</t>
  </si>
  <si>
    <t>解芳艳</t>
  </si>
  <si>
    <t>136240702716</t>
  </si>
  <si>
    <t>84.4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</si>
</sst>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1">
      <selection activeCell="M26" sqref="M26"/>
    </sheetView>
  </sheetViews>
  <sheetFormatPr defaultColWidth="9.00390625" defaultRowHeight="14.25"/>
  <cols>
    <col min="1" max="1" width="13.875" style="0" customWidth="1"/>
    <col min="2" max="2" width="12.875" style="0" customWidth="1"/>
    <col min="3" max="3" width="12.625" style="0" customWidth="1"/>
    <col min="6" max="6" width="13.375" style="0" customWidth="1"/>
    <col min="7" max="11" width="8.625" style="0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</row>
    <row r="3" spans="1:11" ht="24.75" customHeight="1">
      <c r="A3" s="4" t="s">
        <v>11</v>
      </c>
      <c r="B3" s="5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110.7</v>
      </c>
      <c r="H3" s="7">
        <f aca="true" t="shared" si="0" ref="H3:H66">G3*0.5*0.6</f>
        <v>33.21</v>
      </c>
      <c r="I3" s="7">
        <v>74.8</v>
      </c>
      <c r="J3" s="7">
        <f aca="true" t="shared" si="1" ref="J3:J66">I3*0.4</f>
        <v>29.92</v>
      </c>
      <c r="K3" s="7">
        <f aca="true" t="shared" si="2" ref="K3:K66">H3+J3</f>
        <v>63.13</v>
      </c>
    </row>
    <row r="4" spans="1:11" ht="24.75" customHeight="1">
      <c r="A4" s="4"/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7">
        <f t="shared" si="0"/>
        <v>35.1</v>
      </c>
      <c r="I4" s="7">
        <v>77.4</v>
      </c>
      <c r="J4" s="7">
        <f t="shared" si="1"/>
        <v>30.960000000000004</v>
      </c>
      <c r="K4" s="7">
        <f t="shared" si="2"/>
        <v>66.06</v>
      </c>
    </row>
    <row r="5" spans="1:11" ht="24.75" customHeight="1">
      <c r="A5" s="4"/>
      <c r="B5" s="5" t="s">
        <v>23</v>
      </c>
      <c r="C5" s="6" t="s">
        <v>24</v>
      </c>
      <c r="D5" s="6" t="s">
        <v>19</v>
      </c>
      <c r="E5" s="6" t="s">
        <v>25</v>
      </c>
      <c r="F5" s="6" t="s">
        <v>26</v>
      </c>
      <c r="G5" s="6" t="s">
        <v>27</v>
      </c>
      <c r="H5" s="7">
        <f t="shared" si="0"/>
        <v>41.60999999999999</v>
      </c>
      <c r="I5" s="7">
        <v>72.6</v>
      </c>
      <c r="J5" s="7">
        <f t="shared" si="1"/>
        <v>29.04</v>
      </c>
      <c r="K5" s="7">
        <f t="shared" si="2"/>
        <v>70.64999999999999</v>
      </c>
    </row>
    <row r="6" spans="1:11" ht="24.75" customHeight="1">
      <c r="A6" s="4"/>
      <c r="B6" s="5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7">
        <f t="shared" si="0"/>
        <v>35.19</v>
      </c>
      <c r="I6" s="7">
        <v>72</v>
      </c>
      <c r="J6" s="7">
        <f t="shared" si="1"/>
        <v>28.8</v>
      </c>
      <c r="K6" s="7">
        <f t="shared" si="2"/>
        <v>63.989999999999995</v>
      </c>
    </row>
    <row r="7" spans="1:11" ht="24.75" customHeight="1">
      <c r="A7" s="4"/>
      <c r="B7" s="5" t="s">
        <v>34</v>
      </c>
      <c r="C7" s="6" t="s">
        <v>35</v>
      </c>
      <c r="D7" s="8" t="s">
        <v>30</v>
      </c>
      <c r="E7" s="6" t="s">
        <v>36</v>
      </c>
      <c r="F7" s="6" t="s">
        <v>37</v>
      </c>
      <c r="G7" s="6" t="s">
        <v>38</v>
      </c>
      <c r="H7" s="7">
        <f t="shared" si="0"/>
        <v>33.48</v>
      </c>
      <c r="I7" s="7">
        <v>76.6</v>
      </c>
      <c r="J7" s="7">
        <f t="shared" si="1"/>
        <v>30.64</v>
      </c>
      <c r="K7" s="7">
        <f t="shared" si="2"/>
        <v>64.12</v>
      </c>
    </row>
    <row r="8" spans="1:11" ht="24.75" customHeight="1">
      <c r="A8" s="4"/>
      <c r="B8" s="5" t="s">
        <v>39</v>
      </c>
      <c r="C8" s="6" t="s">
        <v>40</v>
      </c>
      <c r="D8" s="6" t="s">
        <v>30</v>
      </c>
      <c r="E8" s="6" t="s">
        <v>41</v>
      </c>
      <c r="F8" s="6" t="s">
        <v>42</v>
      </c>
      <c r="G8" s="6" t="s">
        <v>43</v>
      </c>
      <c r="H8" s="7">
        <f t="shared" si="0"/>
        <v>30.689999999999998</v>
      </c>
      <c r="I8" s="7">
        <v>74.2</v>
      </c>
      <c r="J8" s="7">
        <f t="shared" si="1"/>
        <v>29.680000000000003</v>
      </c>
      <c r="K8" s="7">
        <f t="shared" si="2"/>
        <v>60.370000000000005</v>
      </c>
    </row>
    <row r="9" spans="1:11" ht="24.75" customHeight="1">
      <c r="A9" s="4"/>
      <c r="B9" s="5" t="s">
        <v>44</v>
      </c>
      <c r="C9" s="8" t="s">
        <v>45</v>
      </c>
      <c r="D9" s="8" t="s">
        <v>19</v>
      </c>
      <c r="E9" s="6" t="s">
        <v>46</v>
      </c>
      <c r="F9" s="11" t="s">
        <v>47</v>
      </c>
      <c r="G9" s="6" t="s">
        <v>48</v>
      </c>
      <c r="H9" s="7">
        <f t="shared" si="0"/>
        <v>30.764999999999997</v>
      </c>
      <c r="I9" s="7">
        <v>79.6</v>
      </c>
      <c r="J9" s="7">
        <f t="shared" si="1"/>
        <v>31.84</v>
      </c>
      <c r="K9" s="7">
        <f t="shared" si="2"/>
        <v>62.605</v>
      </c>
    </row>
    <row r="10" spans="1:11" ht="24.75" customHeight="1">
      <c r="A10" s="4"/>
      <c r="B10" s="5"/>
      <c r="C10" s="8"/>
      <c r="D10" s="8"/>
      <c r="E10" s="6" t="s">
        <v>49</v>
      </c>
      <c r="F10" s="6" t="s">
        <v>50</v>
      </c>
      <c r="G10" s="6" t="s">
        <v>51</v>
      </c>
      <c r="H10" s="7">
        <f t="shared" si="0"/>
        <v>27.57</v>
      </c>
      <c r="I10" s="7">
        <v>70.2</v>
      </c>
      <c r="J10" s="7">
        <f t="shared" si="1"/>
        <v>28.080000000000002</v>
      </c>
      <c r="K10" s="7">
        <f t="shared" si="2"/>
        <v>55.650000000000006</v>
      </c>
    </row>
    <row r="11" spans="1:11" ht="24.75" customHeight="1">
      <c r="A11" s="4"/>
      <c r="B11" s="5" t="s">
        <v>52</v>
      </c>
      <c r="C11" s="6" t="s">
        <v>53</v>
      </c>
      <c r="D11" s="8" t="s">
        <v>19</v>
      </c>
      <c r="E11" s="6" t="s">
        <v>54</v>
      </c>
      <c r="F11" s="6" t="s">
        <v>55</v>
      </c>
      <c r="G11" s="6" t="s">
        <v>56</v>
      </c>
      <c r="H11" s="7">
        <f t="shared" si="0"/>
        <v>32.04</v>
      </c>
      <c r="I11" s="7">
        <v>77.6</v>
      </c>
      <c r="J11" s="7">
        <f t="shared" si="1"/>
        <v>31.04</v>
      </c>
      <c r="K11" s="7">
        <f t="shared" si="2"/>
        <v>63.08</v>
      </c>
    </row>
    <row r="12" spans="1:11" ht="24.75" customHeight="1">
      <c r="A12" s="4"/>
      <c r="B12" s="5"/>
      <c r="C12" s="6"/>
      <c r="D12" s="8"/>
      <c r="E12" s="6" t="s">
        <v>57</v>
      </c>
      <c r="F12" s="6" t="s">
        <v>58</v>
      </c>
      <c r="G12" s="6" t="s">
        <v>59</v>
      </c>
      <c r="H12" s="7">
        <f t="shared" si="0"/>
        <v>30.42</v>
      </c>
      <c r="I12" s="7">
        <v>76.8</v>
      </c>
      <c r="J12" s="7">
        <f t="shared" si="1"/>
        <v>30.72</v>
      </c>
      <c r="K12" s="7">
        <f t="shared" si="2"/>
        <v>61.14</v>
      </c>
    </row>
    <row r="13" spans="1:11" ht="24.75" customHeight="1">
      <c r="A13" s="4"/>
      <c r="B13" s="8" t="s">
        <v>60</v>
      </c>
      <c r="C13" s="8" t="s">
        <v>61</v>
      </c>
      <c r="D13" s="8" t="s">
        <v>19</v>
      </c>
      <c r="E13" s="6" t="s">
        <v>62</v>
      </c>
      <c r="F13" s="6" t="s">
        <v>63</v>
      </c>
      <c r="G13" s="6" t="s">
        <v>64</v>
      </c>
      <c r="H13" s="7">
        <f t="shared" si="0"/>
        <v>37.14</v>
      </c>
      <c r="I13" s="7">
        <v>80.4</v>
      </c>
      <c r="J13" s="7">
        <f t="shared" si="1"/>
        <v>32.160000000000004</v>
      </c>
      <c r="K13" s="7">
        <f t="shared" si="2"/>
        <v>69.30000000000001</v>
      </c>
    </row>
    <row r="14" spans="1:11" ht="24.75" customHeight="1">
      <c r="A14" s="4"/>
      <c r="B14" s="8"/>
      <c r="C14" s="8"/>
      <c r="D14" s="8"/>
      <c r="E14" s="6" t="s">
        <v>65</v>
      </c>
      <c r="F14" s="6" t="s">
        <v>66</v>
      </c>
      <c r="G14" s="6" t="s">
        <v>67</v>
      </c>
      <c r="H14" s="7">
        <f t="shared" si="0"/>
        <v>27.3</v>
      </c>
      <c r="I14" s="7">
        <v>79.4</v>
      </c>
      <c r="J14" s="7">
        <f t="shared" si="1"/>
        <v>31.760000000000005</v>
      </c>
      <c r="K14" s="7">
        <f t="shared" si="2"/>
        <v>59.06</v>
      </c>
    </row>
    <row r="15" spans="1:11" ht="24.75" customHeight="1">
      <c r="A15" s="4"/>
      <c r="B15" s="5" t="s">
        <v>68</v>
      </c>
      <c r="C15" s="6" t="s">
        <v>69</v>
      </c>
      <c r="D15" s="8" t="s">
        <v>19</v>
      </c>
      <c r="E15" s="6" t="s">
        <v>70</v>
      </c>
      <c r="F15" s="6" t="s">
        <v>71</v>
      </c>
      <c r="G15" s="6" t="s">
        <v>72</v>
      </c>
      <c r="H15" s="7">
        <f t="shared" si="0"/>
        <v>33</v>
      </c>
      <c r="I15" s="7">
        <v>79.8</v>
      </c>
      <c r="J15" s="7">
        <f t="shared" si="1"/>
        <v>31.92</v>
      </c>
      <c r="K15" s="7">
        <f t="shared" si="2"/>
        <v>64.92</v>
      </c>
    </row>
    <row r="16" spans="1:11" ht="24.75" customHeight="1">
      <c r="A16" s="4"/>
      <c r="B16" s="5"/>
      <c r="C16" s="6"/>
      <c r="D16" s="8"/>
      <c r="E16" s="6" t="s">
        <v>73</v>
      </c>
      <c r="F16" s="6" t="s">
        <v>74</v>
      </c>
      <c r="G16" s="6" t="s">
        <v>75</v>
      </c>
      <c r="H16" s="7">
        <f t="shared" si="0"/>
        <v>32.82</v>
      </c>
      <c r="I16" s="7">
        <v>76.6</v>
      </c>
      <c r="J16" s="7">
        <f t="shared" si="1"/>
        <v>30.64</v>
      </c>
      <c r="K16" s="7">
        <f t="shared" si="2"/>
        <v>63.46</v>
      </c>
    </row>
    <row r="17" spans="1:11" ht="24.75" customHeight="1">
      <c r="A17" s="4"/>
      <c r="B17" s="9" t="s">
        <v>76</v>
      </c>
      <c r="C17" s="8" t="s">
        <v>77</v>
      </c>
      <c r="D17" s="8">
        <v>1</v>
      </c>
      <c r="E17" s="6" t="s">
        <v>78</v>
      </c>
      <c r="F17" s="6" t="s">
        <v>79</v>
      </c>
      <c r="G17" s="6" t="s">
        <v>80</v>
      </c>
      <c r="H17" s="7">
        <f t="shared" si="0"/>
        <v>27.66</v>
      </c>
      <c r="I17" s="7">
        <v>80.8</v>
      </c>
      <c r="J17" s="7">
        <f t="shared" si="1"/>
        <v>32.32</v>
      </c>
      <c r="K17" s="7">
        <f t="shared" si="2"/>
        <v>59.980000000000004</v>
      </c>
    </row>
    <row r="18" spans="1:11" ht="24.75" customHeight="1">
      <c r="A18" s="4"/>
      <c r="B18" s="9" t="s">
        <v>81</v>
      </c>
      <c r="C18" s="6" t="s">
        <v>82</v>
      </c>
      <c r="D18" s="8" t="s">
        <v>30</v>
      </c>
      <c r="E18" s="6" t="s">
        <v>83</v>
      </c>
      <c r="F18" s="6" t="s">
        <v>84</v>
      </c>
      <c r="G18" s="6" t="s">
        <v>85</v>
      </c>
      <c r="H18" s="7">
        <f t="shared" si="0"/>
        <v>29.939999999999998</v>
      </c>
      <c r="I18" s="7">
        <v>77.4</v>
      </c>
      <c r="J18" s="7">
        <f t="shared" si="1"/>
        <v>30.960000000000004</v>
      </c>
      <c r="K18" s="7">
        <f t="shared" si="2"/>
        <v>60.900000000000006</v>
      </c>
    </row>
    <row r="19" spans="1:11" ht="24.75" customHeight="1">
      <c r="A19" s="4"/>
      <c r="B19" s="5" t="s">
        <v>86</v>
      </c>
      <c r="C19" s="6" t="s">
        <v>87</v>
      </c>
      <c r="D19" s="8" t="s">
        <v>30</v>
      </c>
      <c r="E19" s="6" t="s">
        <v>88</v>
      </c>
      <c r="F19" s="6" t="s">
        <v>89</v>
      </c>
      <c r="G19" s="6" t="s">
        <v>90</v>
      </c>
      <c r="H19" s="7">
        <f t="shared" si="0"/>
        <v>29.58</v>
      </c>
      <c r="I19" s="7">
        <v>81.8</v>
      </c>
      <c r="J19" s="7">
        <f t="shared" si="1"/>
        <v>32.72</v>
      </c>
      <c r="K19" s="7">
        <f t="shared" si="2"/>
        <v>62.3</v>
      </c>
    </row>
    <row r="20" spans="1:11" ht="24.75" customHeight="1">
      <c r="A20" s="9" t="s">
        <v>91</v>
      </c>
      <c r="B20" s="9" t="s">
        <v>92</v>
      </c>
      <c r="C20" s="8" t="s">
        <v>93</v>
      </c>
      <c r="D20" s="8" t="s">
        <v>94</v>
      </c>
      <c r="E20" s="6" t="s">
        <v>95</v>
      </c>
      <c r="F20" s="6" t="s">
        <v>96</v>
      </c>
      <c r="G20" s="6" t="s">
        <v>97</v>
      </c>
      <c r="H20" s="7">
        <f t="shared" si="0"/>
        <v>41.07</v>
      </c>
      <c r="I20" s="7">
        <v>72.2</v>
      </c>
      <c r="J20" s="7">
        <f t="shared" si="1"/>
        <v>28.880000000000003</v>
      </c>
      <c r="K20" s="7">
        <f t="shared" si="2"/>
        <v>69.95</v>
      </c>
    </row>
    <row r="21" spans="1:11" ht="24.75" customHeight="1">
      <c r="A21" s="9"/>
      <c r="B21" s="9"/>
      <c r="C21" s="8"/>
      <c r="D21" s="8"/>
      <c r="E21" s="6" t="s">
        <v>98</v>
      </c>
      <c r="F21" s="6" t="s">
        <v>99</v>
      </c>
      <c r="G21" s="6" t="s">
        <v>100</v>
      </c>
      <c r="H21" s="7">
        <f t="shared" si="0"/>
        <v>34.05</v>
      </c>
      <c r="I21" s="7">
        <v>82.6</v>
      </c>
      <c r="J21" s="7">
        <f t="shared" si="1"/>
        <v>33.04</v>
      </c>
      <c r="K21" s="7">
        <f t="shared" si="2"/>
        <v>67.09</v>
      </c>
    </row>
    <row r="22" spans="1:11" ht="24.75" customHeight="1">
      <c r="A22" s="9"/>
      <c r="B22" s="9"/>
      <c r="C22" s="8"/>
      <c r="D22" s="8"/>
      <c r="E22" s="6" t="s">
        <v>101</v>
      </c>
      <c r="F22" s="6" t="s">
        <v>102</v>
      </c>
      <c r="G22" s="6" t="s">
        <v>103</v>
      </c>
      <c r="H22" s="7">
        <f t="shared" si="0"/>
        <v>30.599999999999998</v>
      </c>
      <c r="I22" s="7">
        <v>79.8</v>
      </c>
      <c r="J22" s="7">
        <f t="shared" si="1"/>
        <v>31.92</v>
      </c>
      <c r="K22" s="7">
        <f t="shared" si="2"/>
        <v>62.519999999999996</v>
      </c>
    </row>
    <row r="23" spans="1:11" ht="24.75" customHeight="1">
      <c r="A23" s="9"/>
      <c r="B23" s="9" t="s">
        <v>104</v>
      </c>
      <c r="C23" s="8" t="s">
        <v>105</v>
      </c>
      <c r="D23" s="8" t="s">
        <v>94</v>
      </c>
      <c r="E23" s="6" t="s">
        <v>106</v>
      </c>
      <c r="F23" s="6" t="s">
        <v>107</v>
      </c>
      <c r="G23" s="6" t="s">
        <v>108</v>
      </c>
      <c r="H23" s="7">
        <f t="shared" si="0"/>
        <v>38.85</v>
      </c>
      <c r="I23" s="7">
        <v>85.6</v>
      </c>
      <c r="J23" s="7">
        <f t="shared" si="1"/>
        <v>34.24</v>
      </c>
      <c r="K23" s="7">
        <f t="shared" si="2"/>
        <v>73.09</v>
      </c>
    </row>
    <row r="24" spans="1:11" ht="24.75" customHeight="1">
      <c r="A24" s="9"/>
      <c r="B24" s="9"/>
      <c r="C24" s="8"/>
      <c r="D24" s="8"/>
      <c r="E24" s="6" t="s">
        <v>109</v>
      </c>
      <c r="F24" s="6" t="s">
        <v>110</v>
      </c>
      <c r="G24" s="6" t="s">
        <v>111</v>
      </c>
      <c r="H24" s="7">
        <f t="shared" si="0"/>
        <v>37.68</v>
      </c>
      <c r="I24" s="7">
        <v>77.4</v>
      </c>
      <c r="J24" s="7">
        <f t="shared" si="1"/>
        <v>30.960000000000004</v>
      </c>
      <c r="K24" s="7">
        <f t="shared" si="2"/>
        <v>68.64</v>
      </c>
    </row>
    <row r="25" spans="1:11" ht="24.75" customHeight="1">
      <c r="A25" s="9"/>
      <c r="B25" s="9"/>
      <c r="C25" s="8"/>
      <c r="D25" s="8"/>
      <c r="E25" s="6" t="s">
        <v>112</v>
      </c>
      <c r="F25" s="6" t="s">
        <v>113</v>
      </c>
      <c r="G25" s="6" t="s">
        <v>114</v>
      </c>
      <c r="H25" s="7">
        <f t="shared" si="0"/>
        <v>37.41</v>
      </c>
      <c r="I25" s="7">
        <v>77.2</v>
      </c>
      <c r="J25" s="7">
        <f t="shared" si="1"/>
        <v>30.880000000000003</v>
      </c>
      <c r="K25" s="7">
        <f t="shared" si="2"/>
        <v>68.28999999999999</v>
      </c>
    </row>
    <row r="26" spans="1:11" ht="24.75" customHeight="1">
      <c r="A26" s="9"/>
      <c r="B26" s="9"/>
      <c r="C26" s="8"/>
      <c r="D26" s="8"/>
      <c r="E26" s="6" t="s">
        <v>115</v>
      </c>
      <c r="F26" s="6" t="s">
        <v>116</v>
      </c>
      <c r="G26" s="6" t="s">
        <v>117</v>
      </c>
      <c r="H26" s="7">
        <f t="shared" si="0"/>
        <v>35.76</v>
      </c>
      <c r="I26" s="7">
        <v>80.6</v>
      </c>
      <c r="J26" s="7">
        <f t="shared" si="1"/>
        <v>32.24</v>
      </c>
      <c r="K26" s="7">
        <f t="shared" si="2"/>
        <v>68</v>
      </c>
    </row>
    <row r="27" spans="1:11" ht="24.75" customHeight="1">
      <c r="A27" s="9"/>
      <c r="B27" s="9"/>
      <c r="C27" s="8"/>
      <c r="D27" s="8"/>
      <c r="E27" s="6" t="s">
        <v>118</v>
      </c>
      <c r="F27" s="6" t="s">
        <v>119</v>
      </c>
      <c r="G27" s="6" t="s">
        <v>120</v>
      </c>
      <c r="H27" s="7">
        <f t="shared" si="0"/>
        <v>36.75</v>
      </c>
      <c r="I27" s="7">
        <v>77.4</v>
      </c>
      <c r="J27" s="7">
        <f t="shared" si="1"/>
        <v>30.960000000000004</v>
      </c>
      <c r="K27" s="7">
        <f t="shared" si="2"/>
        <v>67.71000000000001</v>
      </c>
    </row>
    <row r="28" spans="1:11" ht="24.75" customHeight="1">
      <c r="A28" s="9"/>
      <c r="B28" s="8" t="s">
        <v>121</v>
      </c>
      <c r="C28" s="8" t="s">
        <v>122</v>
      </c>
      <c r="D28" s="8" t="s">
        <v>19</v>
      </c>
      <c r="E28" s="6" t="s">
        <v>123</v>
      </c>
      <c r="F28" s="6" t="s">
        <v>124</v>
      </c>
      <c r="G28" s="6" t="s">
        <v>125</v>
      </c>
      <c r="H28" s="7">
        <f t="shared" si="0"/>
        <v>39.225</v>
      </c>
      <c r="I28" s="7">
        <v>79.8</v>
      </c>
      <c r="J28" s="7">
        <f t="shared" si="1"/>
        <v>31.92</v>
      </c>
      <c r="K28" s="7">
        <f t="shared" si="2"/>
        <v>71.14500000000001</v>
      </c>
    </row>
    <row r="29" spans="1:11" ht="24.75" customHeight="1">
      <c r="A29" s="9"/>
      <c r="B29" s="8"/>
      <c r="C29" s="8"/>
      <c r="D29" s="8"/>
      <c r="E29" s="6" t="s">
        <v>126</v>
      </c>
      <c r="F29" s="6" t="s">
        <v>127</v>
      </c>
      <c r="G29" s="6" t="s">
        <v>128</v>
      </c>
      <c r="H29" s="7">
        <f t="shared" si="0"/>
        <v>24.135</v>
      </c>
      <c r="I29" s="7">
        <v>82.2</v>
      </c>
      <c r="J29" s="7">
        <f t="shared" si="1"/>
        <v>32.88</v>
      </c>
      <c r="K29" s="7">
        <f t="shared" si="2"/>
        <v>57.015</v>
      </c>
    </row>
    <row r="30" spans="1:11" ht="24.75" customHeight="1">
      <c r="A30" s="9"/>
      <c r="B30" s="8" t="s">
        <v>129</v>
      </c>
      <c r="C30" s="8" t="s">
        <v>130</v>
      </c>
      <c r="D30" s="8" t="s">
        <v>19</v>
      </c>
      <c r="E30" s="6" t="s">
        <v>131</v>
      </c>
      <c r="F30" s="6" t="s">
        <v>132</v>
      </c>
      <c r="G30" s="6" t="s">
        <v>133</v>
      </c>
      <c r="H30" s="7">
        <f t="shared" si="0"/>
        <v>35.16</v>
      </c>
      <c r="I30" s="7">
        <v>77.6</v>
      </c>
      <c r="J30" s="7">
        <f t="shared" si="1"/>
        <v>31.04</v>
      </c>
      <c r="K30" s="7">
        <f t="shared" si="2"/>
        <v>66.19999999999999</v>
      </c>
    </row>
    <row r="31" spans="1:11" ht="24.75" customHeight="1">
      <c r="A31" s="9"/>
      <c r="B31" s="8"/>
      <c r="C31" s="8"/>
      <c r="D31" s="8"/>
      <c r="E31" s="6" t="s">
        <v>134</v>
      </c>
      <c r="F31" s="6" t="s">
        <v>135</v>
      </c>
      <c r="G31" s="6" t="s">
        <v>136</v>
      </c>
      <c r="H31" s="7">
        <f t="shared" si="0"/>
        <v>33.449999999999996</v>
      </c>
      <c r="I31" s="7">
        <v>76.8</v>
      </c>
      <c r="J31" s="7">
        <f t="shared" si="1"/>
        <v>30.72</v>
      </c>
      <c r="K31" s="7">
        <f t="shared" si="2"/>
        <v>64.16999999999999</v>
      </c>
    </row>
    <row r="32" spans="1:11" ht="24.75" customHeight="1">
      <c r="A32" s="8" t="s">
        <v>137</v>
      </c>
      <c r="B32" s="9" t="s">
        <v>138</v>
      </c>
      <c r="C32" s="8" t="s">
        <v>139</v>
      </c>
      <c r="D32" s="8" t="s">
        <v>30</v>
      </c>
      <c r="E32" s="6" t="s">
        <v>140</v>
      </c>
      <c r="F32" s="6" t="s">
        <v>141</v>
      </c>
      <c r="G32" s="6" t="s">
        <v>142</v>
      </c>
      <c r="H32" s="10">
        <f t="shared" si="0"/>
        <v>25.979999999999997</v>
      </c>
      <c r="I32" s="10">
        <v>84.8</v>
      </c>
      <c r="J32" s="10">
        <f t="shared" si="1"/>
        <v>33.92</v>
      </c>
      <c r="K32" s="10">
        <f t="shared" si="2"/>
        <v>59.9</v>
      </c>
    </row>
    <row r="33" spans="1:11" ht="24.75" customHeight="1">
      <c r="A33" s="8"/>
      <c r="B33" s="9" t="s">
        <v>143</v>
      </c>
      <c r="C33" s="8" t="s">
        <v>144</v>
      </c>
      <c r="D33" s="8" t="s">
        <v>145</v>
      </c>
      <c r="E33" s="6" t="s">
        <v>146</v>
      </c>
      <c r="F33" s="6" t="s">
        <v>147</v>
      </c>
      <c r="G33" s="6" t="s">
        <v>148</v>
      </c>
      <c r="H33" s="7">
        <f t="shared" si="0"/>
        <v>43.65</v>
      </c>
      <c r="I33" s="7">
        <v>77.8</v>
      </c>
      <c r="J33" s="7">
        <f t="shared" si="1"/>
        <v>31.12</v>
      </c>
      <c r="K33" s="7">
        <f t="shared" si="2"/>
        <v>74.77</v>
      </c>
    </row>
    <row r="34" spans="1:11" ht="24.75" customHeight="1">
      <c r="A34" s="8"/>
      <c r="B34" s="9"/>
      <c r="C34" s="8"/>
      <c r="D34" s="8"/>
      <c r="E34" s="6" t="s">
        <v>149</v>
      </c>
      <c r="F34" s="6" t="s">
        <v>150</v>
      </c>
      <c r="G34" s="6" t="s">
        <v>151</v>
      </c>
      <c r="H34" s="7">
        <f t="shared" si="0"/>
        <v>36.089999999999996</v>
      </c>
      <c r="I34" s="7">
        <v>79</v>
      </c>
      <c r="J34" s="7">
        <f t="shared" si="1"/>
        <v>31.6</v>
      </c>
      <c r="K34" s="7">
        <f t="shared" si="2"/>
        <v>67.69</v>
      </c>
    </row>
    <row r="35" spans="1:11" ht="24.75" customHeight="1">
      <c r="A35" s="8"/>
      <c r="B35" s="9"/>
      <c r="C35" s="8"/>
      <c r="D35" s="8"/>
      <c r="E35" s="6" t="s">
        <v>152</v>
      </c>
      <c r="F35" s="6" t="s">
        <v>153</v>
      </c>
      <c r="G35" s="6" t="s">
        <v>154</v>
      </c>
      <c r="H35" s="7">
        <f t="shared" si="0"/>
        <v>31.71</v>
      </c>
      <c r="I35" s="7">
        <v>79.4</v>
      </c>
      <c r="J35" s="7">
        <f t="shared" si="1"/>
        <v>31.760000000000005</v>
      </c>
      <c r="K35" s="7">
        <f t="shared" si="2"/>
        <v>63.470000000000006</v>
      </c>
    </row>
    <row r="36" spans="1:11" ht="24.75" customHeight="1">
      <c r="A36" s="8"/>
      <c r="B36" s="9" t="s">
        <v>155</v>
      </c>
      <c r="C36" s="9" t="s">
        <v>156</v>
      </c>
      <c r="D36" s="9" t="s">
        <v>145</v>
      </c>
      <c r="E36" s="6" t="s">
        <v>157</v>
      </c>
      <c r="F36" s="6" t="s">
        <v>158</v>
      </c>
      <c r="G36" s="6" t="s">
        <v>159</v>
      </c>
      <c r="H36" s="7">
        <f t="shared" si="0"/>
        <v>37.98</v>
      </c>
      <c r="I36" s="7">
        <v>79</v>
      </c>
      <c r="J36" s="7">
        <f t="shared" si="1"/>
        <v>31.6</v>
      </c>
      <c r="K36" s="7">
        <f t="shared" si="2"/>
        <v>69.58</v>
      </c>
    </row>
    <row r="37" spans="1:11" ht="24.75" customHeight="1">
      <c r="A37" s="8"/>
      <c r="B37" s="9"/>
      <c r="C37" s="9"/>
      <c r="D37" s="9" t="s">
        <v>145</v>
      </c>
      <c r="E37" s="6" t="s">
        <v>62</v>
      </c>
      <c r="F37" s="6" t="s">
        <v>160</v>
      </c>
      <c r="G37" s="6" t="s">
        <v>161</v>
      </c>
      <c r="H37" s="7">
        <f t="shared" si="0"/>
        <v>37.065</v>
      </c>
      <c r="I37" s="7">
        <v>77.6</v>
      </c>
      <c r="J37" s="7">
        <f t="shared" si="1"/>
        <v>31.04</v>
      </c>
      <c r="K37" s="7">
        <f t="shared" si="2"/>
        <v>68.10499999999999</v>
      </c>
    </row>
    <row r="38" spans="1:11" ht="24.75" customHeight="1">
      <c r="A38" s="8"/>
      <c r="B38" s="9"/>
      <c r="C38" s="9"/>
      <c r="D38" s="9" t="s">
        <v>145</v>
      </c>
      <c r="E38" s="6" t="s">
        <v>162</v>
      </c>
      <c r="F38" s="6" t="s">
        <v>163</v>
      </c>
      <c r="G38" s="6" t="s">
        <v>164</v>
      </c>
      <c r="H38" s="7">
        <f t="shared" si="0"/>
        <v>32.445</v>
      </c>
      <c r="I38" s="7">
        <v>80.4</v>
      </c>
      <c r="J38" s="7">
        <f t="shared" si="1"/>
        <v>32.160000000000004</v>
      </c>
      <c r="K38" s="7">
        <f t="shared" si="2"/>
        <v>64.605</v>
      </c>
    </row>
    <row r="39" spans="1:11" ht="24.75" customHeight="1">
      <c r="A39" s="8"/>
      <c r="B39" s="9" t="s">
        <v>165</v>
      </c>
      <c r="C39" s="9" t="s">
        <v>166</v>
      </c>
      <c r="D39" s="9" t="s">
        <v>19</v>
      </c>
      <c r="E39" s="6" t="s">
        <v>167</v>
      </c>
      <c r="F39" s="6" t="s">
        <v>168</v>
      </c>
      <c r="G39" s="6" t="s">
        <v>169</v>
      </c>
      <c r="H39" s="7">
        <f t="shared" si="0"/>
        <v>38.76</v>
      </c>
      <c r="I39" s="7">
        <v>79.8</v>
      </c>
      <c r="J39" s="7">
        <f t="shared" si="1"/>
        <v>31.92</v>
      </c>
      <c r="K39" s="7">
        <f t="shared" si="2"/>
        <v>70.68</v>
      </c>
    </row>
    <row r="40" spans="1:11" ht="24.75" customHeight="1">
      <c r="A40" s="8"/>
      <c r="B40" s="9"/>
      <c r="C40" s="9"/>
      <c r="D40" s="9" t="s">
        <v>19</v>
      </c>
      <c r="E40" s="6" t="s">
        <v>170</v>
      </c>
      <c r="F40" s="6" t="s">
        <v>171</v>
      </c>
      <c r="G40" s="6" t="s">
        <v>172</v>
      </c>
      <c r="H40" s="7">
        <f t="shared" si="0"/>
        <v>33.36</v>
      </c>
      <c r="I40" s="7">
        <v>76.8</v>
      </c>
      <c r="J40" s="7">
        <f t="shared" si="1"/>
        <v>30.72</v>
      </c>
      <c r="K40" s="7">
        <f t="shared" si="2"/>
        <v>64.08</v>
      </c>
    </row>
    <row r="41" spans="1:11" ht="24.75" customHeight="1">
      <c r="A41" s="8"/>
      <c r="B41" s="9" t="s">
        <v>173</v>
      </c>
      <c r="C41" s="9" t="s">
        <v>174</v>
      </c>
      <c r="D41" s="9" t="s">
        <v>30</v>
      </c>
      <c r="E41" s="6" t="s">
        <v>175</v>
      </c>
      <c r="F41" s="6" t="s">
        <v>176</v>
      </c>
      <c r="G41" s="6" t="s">
        <v>177</v>
      </c>
      <c r="H41" s="7">
        <f t="shared" si="0"/>
        <v>24.779999999999998</v>
      </c>
      <c r="I41" s="7">
        <v>78.8</v>
      </c>
      <c r="J41" s="7">
        <f t="shared" si="1"/>
        <v>31.52</v>
      </c>
      <c r="K41" s="7">
        <f t="shared" si="2"/>
        <v>56.3</v>
      </c>
    </row>
    <row r="42" spans="1:11" ht="24.75" customHeight="1">
      <c r="A42" s="8"/>
      <c r="B42" s="9" t="s">
        <v>178</v>
      </c>
      <c r="C42" s="9" t="s">
        <v>179</v>
      </c>
      <c r="D42" s="9" t="s">
        <v>30</v>
      </c>
      <c r="E42" s="6" t="s">
        <v>180</v>
      </c>
      <c r="F42" s="6" t="s">
        <v>181</v>
      </c>
      <c r="G42" s="6" t="s">
        <v>182</v>
      </c>
      <c r="H42" s="7">
        <f t="shared" si="0"/>
        <v>29.145</v>
      </c>
      <c r="I42" s="7">
        <v>79.3</v>
      </c>
      <c r="J42" s="7">
        <f t="shared" si="1"/>
        <v>31.72</v>
      </c>
      <c r="K42" s="7">
        <f t="shared" si="2"/>
        <v>60.864999999999995</v>
      </c>
    </row>
    <row r="43" spans="1:11" ht="24.75" customHeight="1">
      <c r="A43" s="8"/>
      <c r="B43" s="5" t="s">
        <v>183</v>
      </c>
      <c r="C43" s="6" t="s">
        <v>184</v>
      </c>
      <c r="D43" s="6">
        <v>1</v>
      </c>
      <c r="E43" s="6" t="s">
        <v>185</v>
      </c>
      <c r="F43" s="6" t="s">
        <v>186</v>
      </c>
      <c r="G43" s="6" t="s">
        <v>187</v>
      </c>
      <c r="H43" s="7">
        <f t="shared" si="0"/>
        <v>26.415</v>
      </c>
      <c r="I43" s="7">
        <v>76.2</v>
      </c>
      <c r="J43" s="7">
        <f t="shared" si="1"/>
        <v>30.480000000000004</v>
      </c>
      <c r="K43" s="7">
        <f t="shared" si="2"/>
        <v>56.895</v>
      </c>
    </row>
    <row r="44" spans="1:11" ht="24.75" customHeight="1">
      <c r="A44" s="8"/>
      <c r="B44" s="9" t="s">
        <v>188</v>
      </c>
      <c r="C44" s="9" t="s">
        <v>189</v>
      </c>
      <c r="D44" s="9" t="s">
        <v>30</v>
      </c>
      <c r="E44" s="6" t="s">
        <v>190</v>
      </c>
      <c r="F44" s="6" t="s">
        <v>191</v>
      </c>
      <c r="G44" s="6" t="s">
        <v>192</v>
      </c>
      <c r="H44" s="7">
        <f t="shared" si="0"/>
        <v>25.965</v>
      </c>
      <c r="I44" s="7">
        <v>81.2</v>
      </c>
      <c r="J44" s="7">
        <f t="shared" si="1"/>
        <v>32.480000000000004</v>
      </c>
      <c r="K44" s="7">
        <f t="shared" si="2"/>
        <v>58.44500000000001</v>
      </c>
    </row>
    <row r="45" spans="1:11" ht="24.75" customHeight="1">
      <c r="A45" s="9" t="s">
        <v>193</v>
      </c>
      <c r="B45" s="9" t="s">
        <v>194</v>
      </c>
      <c r="C45" s="9" t="s">
        <v>195</v>
      </c>
      <c r="D45" s="9" t="s">
        <v>19</v>
      </c>
      <c r="E45" s="6" t="s">
        <v>196</v>
      </c>
      <c r="F45" s="6" t="s">
        <v>197</v>
      </c>
      <c r="G45" s="6" t="s">
        <v>198</v>
      </c>
      <c r="H45" s="7">
        <f t="shared" si="0"/>
        <v>33.989999999999995</v>
      </c>
      <c r="I45" s="7">
        <v>80.8</v>
      </c>
      <c r="J45" s="7">
        <f t="shared" si="1"/>
        <v>32.32</v>
      </c>
      <c r="K45" s="7">
        <f t="shared" si="2"/>
        <v>66.31</v>
      </c>
    </row>
    <row r="46" spans="1:11" ht="24.75" customHeight="1">
      <c r="A46" s="9"/>
      <c r="B46" s="9"/>
      <c r="C46" s="9"/>
      <c r="D46" s="9" t="s">
        <v>145</v>
      </c>
      <c r="E46" s="6" t="s">
        <v>199</v>
      </c>
      <c r="F46" s="6" t="s">
        <v>200</v>
      </c>
      <c r="G46" s="6" t="s">
        <v>201</v>
      </c>
      <c r="H46" s="7">
        <f t="shared" si="0"/>
        <v>26.729999999999997</v>
      </c>
      <c r="I46" s="7">
        <v>76.2</v>
      </c>
      <c r="J46" s="7">
        <f t="shared" si="1"/>
        <v>30.480000000000004</v>
      </c>
      <c r="K46" s="7">
        <f t="shared" si="2"/>
        <v>57.21</v>
      </c>
    </row>
    <row r="47" spans="1:11" ht="24.75" customHeight="1">
      <c r="A47" s="9"/>
      <c r="B47" s="9" t="s">
        <v>202</v>
      </c>
      <c r="C47" s="9" t="s">
        <v>203</v>
      </c>
      <c r="D47" s="9" t="s">
        <v>30</v>
      </c>
      <c r="E47" s="6" t="s">
        <v>204</v>
      </c>
      <c r="F47" s="6" t="s">
        <v>205</v>
      </c>
      <c r="G47" s="6" t="s">
        <v>206</v>
      </c>
      <c r="H47" s="7">
        <f t="shared" si="0"/>
        <v>22.11</v>
      </c>
      <c r="I47" s="7">
        <v>77.2</v>
      </c>
      <c r="J47" s="7">
        <f t="shared" si="1"/>
        <v>30.880000000000003</v>
      </c>
      <c r="K47" s="7">
        <f t="shared" si="2"/>
        <v>52.99</v>
      </c>
    </row>
    <row r="48" spans="1:11" ht="24.75" customHeight="1">
      <c r="A48" s="9"/>
      <c r="B48" s="9" t="s">
        <v>207</v>
      </c>
      <c r="C48" s="9" t="s">
        <v>208</v>
      </c>
      <c r="D48" s="9" t="s">
        <v>30</v>
      </c>
      <c r="E48" s="6" t="s">
        <v>209</v>
      </c>
      <c r="F48" s="6" t="s">
        <v>210</v>
      </c>
      <c r="G48" s="6" t="s">
        <v>211</v>
      </c>
      <c r="H48" s="7">
        <f t="shared" si="0"/>
        <v>23.354999999999997</v>
      </c>
      <c r="I48" s="7">
        <v>75</v>
      </c>
      <c r="J48" s="7">
        <f t="shared" si="1"/>
        <v>30</v>
      </c>
      <c r="K48" s="7">
        <f t="shared" si="2"/>
        <v>53.355</v>
      </c>
    </row>
    <row r="49" spans="1:11" ht="24.75" customHeight="1">
      <c r="A49" s="9"/>
      <c r="B49" s="9" t="s">
        <v>212</v>
      </c>
      <c r="C49" s="9" t="s">
        <v>213</v>
      </c>
      <c r="D49" s="9" t="s">
        <v>19</v>
      </c>
      <c r="E49" s="6" t="s">
        <v>214</v>
      </c>
      <c r="F49" s="6" t="s">
        <v>215</v>
      </c>
      <c r="G49" s="6" t="s">
        <v>216</v>
      </c>
      <c r="H49" s="7">
        <f t="shared" si="0"/>
        <v>26.25</v>
      </c>
      <c r="I49" s="7">
        <v>82.8</v>
      </c>
      <c r="J49" s="7">
        <f t="shared" si="1"/>
        <v>33.12</v>
      </c>
      <c r="K49" s="7">
        <f t="shared" si="2"/>
        <v>59.37</v>
      </c>
    </row>
    <row r="50" spans="1:11" ht="24.75" customHeight="1">
      <c r="A50" s="9"/>
      <c r="B50" s="9"/>
      <c r="C50" s="9"/>
      <c r="D50" s="9" t="s">
        <v>19</v>
      </c>
      <c r="E50" s="6" t="s">
        <v>217</v>
      </c>
      <c r="F50" s="6" t="s">
        <v>218</v>
      </c>
      <c r="G50" s="6" t="s">
        <v>219</v>
      </c>
      <c r="H50" s="7">
        <f t="shared" si="0"/>
        <v>23.49</v>
      </c>
      <c r="I50" s="7">
        <v>80.6</v>
      </c>
      <c r="J50" s="7">
        <f t="shared" si="1"/>
        <v>32.24</v>
      </c>
      <c r="K50" s="7">
        <f t="shared" si="2"/>
        <v>55.730000000000004</v>
      </c>
    </row>
    <row r="51" spans="1:11" ht="24.75" customHeight="1">
      <c r="A51" s="9"/>
      <c r="B51" s="9" t="s">
        <v>44</v>
      </c>
      <c r="C51" s="9">
        <v>4082503006</v>
      </c>
      <c r="D51" s="9" t="s">
        <v>30</v>
      </c>
      <c r="E51" s="6" t="s">
        <v>220</v>
      </c>
      <c r="F51" s="6" t="s">
        <v>221</v>
      </c>
      <c r="G51" s="6" t="s">
        <v>216</v>
      </c>
      <c r="H51" s="7">
        <f t="shared" si="0"/>
        <v>26.25</v>
      </c>
      <c r="I51" s="7">
        <v>79.8</v>
      </c>
      <c r="J51" s="7">
        <f t="shared" si="1"/>
        <v>31.92</v>
      </c>
      <c r="K51" s="7">
        <f t="shared" si="2"/>
        <v>58.17</v>
      </c>
    </row>
    <row r="52" spans="1:11" ht="24.75" customHeight="1">
      <c r="A52" s="9" t="s">
        <v>222</v>
      </c>
      <c r="B52" s="5" t="s">
        <v>223</v>
      </c>
      <c r="C52" s="6" t="s">
        <v>224</v>
      </c>
      <c r="D52" s="6" t="s">
        <v>19</v>
      </c>
      <c r="E52" s="6" t="s">
        <v>225</v>
      </c>
      <c r="F52" s="6" t="s">
        <v>226</v>
      </c>
      <c r="G52" s="6" t="s">
        <v>227</v>
      </c>
      <c r="H52" s="7">
        <f t="shared" si="0"/>
        <v>33.81</v>
      </c>
      <c r="I52" s="7">
        <v>79.4</v>
      </c>
      <c r="J52" s="7">
        <f t="shared" si="1"/>
        <v>31.760000000000005</v>
      </c>
      <c r="K52" s="7">
        <f t="shared" si="2"/>
        <v>65.57000000000001</v>
      </c>
    </row>
    <row r="53" spans="1:11" ht="24.75" customHeight="1">
      <c r="A53" s="9"/>
      <c r="B53" s="9" t="s">
        <v>228</v>
      </c>
      <c r="C53" s="9" t="s">
        <v>229</v>
      </c>
      <c r="D53" s="9" t="s">
        <v>30</v>
      </c>
      <c r="E53" s="6" t="s">
        <v>230</v>
      </c>
      <c r="F53" s="6" t="s">
        <v>231</v>
      </c>
      <c r="G53" s="6" t="s">
        <v>232</v>
      </c>
      <c r="H53" s="7">
        <f t="shared" si="0"/>
        <v>26.88</v>
      </c>
      <c r="I53" s="7">
        <v>74.8</v>
      </c>
      <c r="J53" s="7">
        <f t="shared" si="1"/>
        <v>29.92</v>
      </c>
      <c r="K53" s="7">
        <f t="shared" si="2"/>
        <v>56.8</v>
      </c>
    </row>
    <row r="54" spans="1:11" ht="24.75" customHeight="1">
      <c r="A54" s="9" t="s">
        <v>233</v>
      </c>
      <c r="B54" s="9" t="s">
        <v>234</v>
      </c>
      <c r="C54" s="8" t="s">
        <v>235</v>
      </c>
      <c r="D54" s="8" t="s">
        <v>14</v>
      </c>
      <c r="E54" s="6" t="s">
        <v>236</v>
      </c>
      <c r="F54" s="6" t="s">
        <v>237</v>
      </c>
      <c r="G54" s="6" t="s">
        <v>238</v>
      </c>
      <c r="H54" s="7">
        <f t="shared" si="0"/>
        <v>32.07</v>
      </c>
      <c r="I54" s="7">
        <v>79</v>
      </c>
      <c r="J54" s="7">
        <f t="shared" si="1"/>
        <v>31.6</v>
      </c>
      <c r="K54" s="7">
        <f t="shared" si="2"/>
        <v>63.67</v>
      </c>
    </row>
    <row r="55" spans="1:11" ht="24.75" customHeight="1">
      <c r="A55" s="9"/>
      <c r="B55" s="9"/>
      <c r="C55" s="8"/>
      <c r="D55" s="8"/>
      <c r="E55" s="6" t="s">
        <v>239</v>
      </c>
      <c r="F55" s="6" t="s">
        <v>240</v>
      </c>
      <c r="G55" s="6" t="s">
        <v>241</v>
      </c>
      <c r="H55" s="7">
        <f t="shared" si="0"/>
        <v>31.74</v>
      </c>
      <c r="I55" s="7">
        <v>79.4</v>
      </c>
      <c r="J55" s="7">
        <f t="shared" si="1"/>
        <v>31.760000000000005</v>
      </c>
      <c r="K55" s="7">
        <f t="shared" si="2"/>
        <v>63.5</v>
      </c>
    </row>
    <row r="56" spans="1:11" ht="24.75" customHeight="1">
      <c r="A56" s="9"/>
      <c r="B56" s="9"/>
      <c r="C56" s="8"/>
      <c r="D56" s="8"/>
      <c r="E56" s="6" t="s">
        <v>242</v>
      </c>
      <c r="F56" s="6" t="s">
        <v>243</v>
      </c>
      <c r="G56" s="6" t="s">
        <v>244</v>
      </c>
      <c r="H56" s="7">
        <f t="shared" si="0"/>
        <v>32.91</v>
      </c>
      <c r="I56" s="7">
        <v>72</v>
      </c>
      <c r="J56" s="7">
        <f t="shared" si="1"/>
        <v>28.8</v>
      </c>
      <c r="K56" s="7">
        <f t="shared" si="2"/>
        <v>61.709999999999994</v>
      </c>
    </row>
    <row r="57" spans="1:11" ht="24.75" customHeight="1">
      <c r="A57" s="9"/>
      <c r="B57" s="9"/>
      <c r="C57" s="8"/>
      <c r="D57" s="8"/>
      <c r="E57" s="6" t="s">
        <v>245</v>
      </c>
      <c r="F57" s="6" t="s">
        <v>246</v>
      </c>
      <c r="G57" s="6" t="s">
        <v>247</v>
      </c>
      <c r="H57" s="7">
        <f t="shared" si="0"/>
        <v>29.91</v>
      </c>
      <c r="I57" s="7">
        <v>78.6</v>
      </c>
      <c r="J57" s="7">
        <f t="shared" si="1"/>
        <v>31.439999999999998</v>
      </c>
      <c r="K57" s="7">
        <f t="shared" si="2"/>
        <v>61.349999999999994</v>
      </c>
    </row>
    <row r="58" spans="1:11" ht="24.75" customHeight="1">
      <c r="A58" s="9"/>
      <c r="B58" s="9" t="s">
        <v>248</v>
      </c>
      <c r="C58" s="9">
        <v>9082505002</v>
      </c>
      <c r="D58" s="9" t="s">
        <v>30</v>
      </c>
      <c r="E58" s="6" t="s">
        <v>249</v>
      </c>
      <c r="F58" s="6" t="s">
        <v>250</v>
      </c>
      <c r="G58" s="6" t="s">
        <v>251</v>
      </c>
      <c r="H58" s="7">
        <f t="shared" si="0"/>
        <v>34.589999999999996</v>
      </c>
      <c r="I58" s="7">
        <v>82.2</v>
      </c>
      <c r="J58" s="7">
        <f t="shared" si="1"/>
        <v>32.88</v>
      </c>
      <c r="K58" s="7">
        <f t="shared" si="2"/>
        <v>67.47</v>
      </c>
    </row>
    <row r="59" spans="1:11" ht="24.75" customHeight="1">
      <c r="A59" s="9" t="s">
        <v>252</v>
      </c>
      <c r="B59" s="9" t="s">
        <v>228</v>
      </c>
      <c r="C59" s="9" t="s">
        <v>253</v>
      </c>
      <c r="D59" s="9" t="s">
        <v>30</v>
      </c>
      <c r="E59" s="6" t="s">
        <v>254</v>
      </c>
      <c r="F59" s="6" t="s">
        <v>255</v>
      </c>
      <c r="G59" s="6" t="s">
        <v>256</v>
      </c>
      <c r="H59" s="7">
        <f t="shared" si="0"/>
        <v>17.865</v>
      </c>
      <c r="I59" s="7">
        <v>73.8</v>
      </c>
      <c r="J59" s="7">
        <f t="shared" si="1"/>
        <v>29.52</v>
      </c>
      <c r="K59" s="7">
        <f t="shared" si="2"/>
        <v>47.385</v>
      </c>
    </row>
    <row r="60" spans="1:11" ht="24.75" customHeight="1">
      <c r="A60" s="9"/>
      <c r="B60" s="9" t="s">
        <v>257</v>
      </c>
      <c r="C60" s="9" t="s">
        <v>258</v>
      </c>
      <c r="D60" s="9" t="s">
        <v>30</v>
      </c>
      <c r="E60" s="6" t="s">
        <v>259</v>
      </c>
      <c r="F60" s="6" t="s">
        <v>260</v>
      </c>
      <c r="G60" s="6" t="s">
        <v>261</v>
      </c>
      <c r="H60" s="7">
        <f t="shared" si="0"/>
        <v>36.81</v>
      </c>
      <c r="I60" s="7">
        <v>75.8</v>
      </c>
      <c r="J60" s="7">
        <f t="shared" si="1"/>
        <v>30.32</v>
      </c>
      <c r="K60" s="7">
        <f t="shared" si="2"/>
        <v>67.13</v>
      </c>
    </row>
    <row r="61" spans="1:11" ht="24.75" customHeight="1">
      <c r="A61" s="9" t="s">
        <v>262</v>
      </c>
      <c r="B61" s="5" t="s">
        <v>263</v>
      </c>
      <c r="C61" s="6" t="s">
        <v>264</v>
      </c>
      <c r="D61" s="8">
        <v>2</v>
      </c>
      <c r="E61" s="6" t="s">
        <v>265</v>
      </c>
      <c r="F61" s="6" t="s">
        <v>266</v>
      </c>
      <c r="G61" s="6" t="s">
        <v>267</v>
      </c>
      <c r="H61" s="7">
        <f t="shared" si="0"/>
        <v>30</v>
      </c>
      <c r="I61" s="7">
        <v>78.8</v>
      </c>
      <c r="J61" s="7">
        <f t="shared" si="1"/>
        <v>31.52</v>
      </c>
      <c r="K61" s="7">
        <f t="shared" si="2"/>
        <v>61.519999999999996</v>
      </c>
    </row>
    <row r="62" spans="1:11" ht="24.75" customHeight="1">
      <c r="A62" s="9"/>
      <c r="B62" s="5"/>
      <c r="C62" s="6"/>
      <c r="D62" s="8"/>
      <c r="E62" s="6" t="s">
        <v>268</v>
      </c>
      <c r="F62" s="6" t="s">
        <v>269</v>
      </c>
      <c r="G62" s="6" t="s">
        <v>270</v>
      </c>
      <c r="H62" s="10">
        <f t="shared" si="0"/>
        <v>26.429999999999996</v>
      </c>
      <c r="I62" s="10">
        <v>68.8</v>
      </c>
      <c r="J62" s="10">
        <f t="shared" si="1"/>
        <v>27.52</v>
      </c>
      <c r="K62" s="10">
        <f t="shared" si="2"/>
        <v>53.949999999999996</v>
      </c>
    </row>
    <row r="63" spans="1:11" ht="24.75" customHeight="1">
      <c r="A63" s="9"/>
      <c r="B63" s="9" t="s">
        <v>44</v>
      </c>
      <c r="C63" s="8" t="s">
        <v>271</v>
      </c>
      <c r="D63" s="8">
        <v>2</v>
      </c>
      <c r="E63" s="6" t="s">
        <v>272</v>
      </c>
      <c r="F63" s="6" t="s">
        <v>273</v>
      </c>
      <c r="G63" s="6" t="s">
        <v>274</v>
      </c>
      <c r="H63" s="7">
        <f t="shared" si="0"/>
        <v>26.115</v>
      </c>
      <c r="I63" s="7">
        <v>72.8</v>
      </c>
      <c r="J63" s="7">
        <f t="shared" si="1"/>
        <v>29.12</v>
      </c>
      <c r="K63" s="7">
        <f t="shared" si="2"/>
        <v>55.235</v>
      </c>
    </row>
    <row r="64" spans="1:11" ht="24.75" customHeight="1">
      <c r="A64" s="9"/>
      <c r="B64" s="9"/>
      <c r="C64" s="8"/>
      <c r="D64" s="8"/>
      <c r="E64" s="6" t="s">
        <v>275</v>
      </c>
      <c r="F64" s="6" t="s">
        <v>276</v>
      </c>
      <c r="G64" s="6" t="s">
        <v>277</v>
      </c>
      <c r="H64" s="7">
        <f t="shared" si="0"/>
        <v>24.12</v>
      </c>
      <c r="I64" s="7">
        <v>77.2</v>
      </c>
      <c r="J64" s="7">
        <f t="shared" si="1"/>
        <v>30.880000000000003</v>
      </c>
      <c r="K64" s="7">
        <f t="shared" si="2"/>
        <v>55</v>
      </c>
    </row>
    <row r="65" spans="1:11" ht="24.75" customHeight="1">
      <c r="A65" s="9"/>
      <c r="B65" s="9" t="s">
        <v>212</v>
      </c>
      <c r="C65" s="9">
        <v>8082507004</v>
      </c>
      <c r="D65" s="9" t="s">
        <v>19</v>
      </c>
      <c r="E65" s="6" t="s">
        <v>278</v>
      </c>
      <c r="F65" s="6" t="s">
        <v>279</v>
      </c>
      <c r="G65" s="6" t="s">
        <v>280</v>
      </c>
      <c r="H65" s="7">
        <f t="shared" si="0"/>
        <v>20.639999999999997</v>
      </c>
      <c r="I65" s="7">
        <v>74.2</v>
      </c>
      <c r="J65" s="7">
        <f t="shared" si="1"/>
        <v>29.680000000000003</v>
      </c>
      <c r="K65" s="7">
        <f t="shared" si="2"/>
        <v>50.32</v>
      </c>
    </row>
    <row r="66" spans="1:11" ht="24.75" customHeight="1">
      <c r="A66" s="9"/>
      <c r="B66" s="9"/>
      <c r="C66" s="9"/>
      <c r="D66" s="9" t="s">
        <v>19</v>
      </c>
      <c r="E66" s="6" t="s">
        <v>281</v>
      </c>
      <c r="F66" s="6" t="s">
        <v>282</v>
      </c>
      <c r="G66" s="6" t="s">
        <v>283</v>
      </c>
      <c r="H66" s="7">
        <f t="shared" si="0"/>
        <v>18.555</v>
      </c>
      <c r="I66" s="7">
        <v>76.2</v>
      </c>
      <c r="J66" s="7">
        <f t="shared" si="1"/>
        <v>30.480000000000004</v>
      </c>
      <c r="K66" s="7">
        <f t="shared" si="2"/>
        <v>49.035000000000004</v>
      </c>
    </row>
    <row r="67" spans="1:11" ht="24.75" customHeight="1">
      <c r="A67" s="9"/>
      <c r="B67" s="9" t="s">
        <v>284</v>
      </c>
      <c r="C67" s="9" t="s">
        <v>285</v>
      </c>
      <c r="D67" s="9" t="s">
        <v>30</v>
      </c>
      <c r="E67" s="6" t="s">
        <v>286</v>
      </c>
      <c r="F67" s="6" t="s">
        <v>287</v>
      </c>
      <c r="G67" s="6" t="s">
        <v>288</v>
      </c>
      <c r="H67" s="7">
        <f>G67*0.5*0.6</f>
        <v>27.224999999999998</v>
      </c>
      <c r="I67" s="7">
        <v>79</v>
      </c>
      <c r="J67" s="7">
        <f>I67*0.4</f>
        <v>31.6</v>
      </c>
      <c r="K67" s="7">
        <f>H67+J67</f>
        <v>58.825</v>
      </c>
    </row>
    <row r="68" spans="1:11" ht="24.75" customHeight="1">
      <c r="A68" s="9"/>
      <c r="B68" s="9" t="s">
        <v>202</v>
      </c>
      <c r="C68" s="9" t="s">
        <v>289</v>
      </c>
      <c r="D68" s="9" t="s">
        <v>30</v>
      </c>
      <c r="E68" s="6" t="s">
        <v>290</v>
      </c>
      <c r="F68" s="6" t="s">
        <v>291</v>
      </c>
      <c r="G68" s="6" t="s">
        <v>292</v>
      </c>
      <c r="H68" s="7">
        <f>G68*0.5*0.6</f>
        <v>25.32</v>
      </c>
      <c r="I68" s="7">
        <v>81.4</v>
      </c>
      <c r="J68" s="7">
        <f>I68*0.4</f>
        <v>32.56</v>
      </c>
      <c r="K68" s="7">
        <f>H68+J68</f>
        <v>57.88</v>
      </c>
    </row>
  </sheetData>
  <sheetProtection/>
  <mergeCells count="60">
    <mergeCell ref="A1:K1"/>
    <mergeCell ref="A3:A19"/>
    <mergeCell ref="A20:A31"/>
    <mergeCell ref="A32:A44"/>
    <mergeCell ref="A45:A51"/>
    <mergeCell ref="A52:A53"/>
    <mergeCell ref="A54:A58"/>
    <mergeCell ref="A59:A60"/>
    <mergeCell ref="A61:A68"/>
    <mergeCell ref="B9:B10"/>
    <mergeCell ref="B11:B12"/>
    <mergeCell ref="B13:B14"/>
    <mergeCell ref="B15:B16"/>
    <mergeCell ref="B20:B22"/>
    <mergeCell ref="B23:B27"/>
    <mergeCell ref="B28:B29"/>
    <mergeCell ref="B30:B31"/>
    <mergeCell ref="B33:B35"/>
    <mergeCell ref="B36:B38"/>
    <mergeCell ref="B39:B40"/>
    <mergeCell ref="B45:B46"/>
    <mergeCell ref="B49:B50"/>
    <mergeCell ref="B54:B57"/>
    <mergeCell ref="B61:B62"/>
    <mergeCell ref="B63:B64"/>
    <mergeCell ref="B65:B66"/>
    <mergeCell ref="C9:C10"/>
    <mergeCell ref="C11:C12"/>
    <mergeCell ref="C13:C14"/>
    <mergeCell ref="C15:C16"/>
    <mergeCell ref="C20:C22"/>
    <mergeCell ref="C23:C27"/>
    <mergeCell ref="C28:C29"/>
    <mergeCell ref="C30:C31"/>
    <mergeCell ref="C33:C35"/>
    <mergeCell ref="C36:C38"/>
    <mergeCell ref="C39:C40"/>
    <mergeCell ref="C45:C46"/>
    <mergeCell ref="C49:C50"/>
    <mergeCell ref="C54:C57"/>
    <mergeCell ref="C61:C62"/>
    <mergeCell ref="C63:C64"/>
    <mergeCell ref="C65:C66"/>
    <mergeCell ref="D9:D10"/>
    <mergeCell ref="D11:D12"/>
    <mergeCell ref="D13:D14"/>
    <mergeCell ref="D15:D16"/>
    <mergeCell ref="D20:D22"/>
    <mergeCell ref="D23:D27"/>
    <mergeCell ref="D28:D29"/>
    <mergeCell ref="D30:D31"/>
    <mergeCell ref="D33:D35"/>
    <mergeCell ref="D36:D38"/>
    <mergeCell ref="D39:D40"/>
    <mergeCell ref="D45:D46"/>
    <mergeCell ref="D49:D50"/>
    <mergeCell ref="D54:D57"/>
    <mergeCell ref="D61:D62"/>
    <mergeCell ref="D63:D64"/>
    <mergeCell ref="D65:D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丫丫</cp:lastModifiedBy>
  <dcterms:created xsi:type="dcterms:W3CDTF">2019-01-24T09:04:18Z</dcterms:created>
  <dcterms:modified xsi:type="dcterms:W3CDTF">2019-03-22T02:39:16Z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