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35" windowHeight="9915"/>
  </bookViews>
  <sheets>
    <sheet name="考核体检名单" sheetId="7" r:id="rId1"/>
  </sheets>
  <calcPr calcId="125725"/>
</workbook>
</file>

<file path=xl/calcChain.xml><?xml version="1.0" encoding="utf-8"?>
<calcChain xmlns="http://schemas.openxmlformats.org/spreadsheetml/2006/main">
  <c r="J49" i="7"/>
  <c r="H49"/>
  <c r="K49" s="1"/>
  <c r="J48"/>
  <c r="H48"/>
  <c r="K48" s="1"/>
  <c r="J47"/>
  <c r="H47"/>
  <c r="K47" s="1"/>
  <c r="J46"/>
  <c r="H46"/>
  <c r="K46" s="1"/>
  <c r="J45"/>
  <c r="H45"/>
  <c r="K45" s="1"/>
  <c r="J43"/>
  <c r="H43"/>
  <c r="K43" s="1"/>
  <c r="J42"/>
  <c r="H42"/>
  <c r="K42" s="1"/>
  <c r="J41"/>
  <c r="H41"/>
  <c r="K41" s="1"/>
  <c r="J40"/>
  <c r="H40"/>
  <c r="K40" s="1"/>
  <c r="J39"/>
  <c r="H39"/>
  <c r="K39" s="1"/>
  <c r="J38"/>
  <c r="H38"/>
  <c r="K38" s="1"/>
  <c r="J37"/>
  <c r="H37"/>
  <c r="K37" s="1"/>
  <c r="J36"/>
  <c r="H36"/>
  <c r="K36" s="1"/>
  <c r="J35"/>
  <c r="H35"/>
  <c r="K35" s="1"/>
  <c r="J34"/>
  <c r="H34"/>
  <c r="K34" s="1"/>
  <c r="J33"/>
  <c r="H33"/>
  <c r="K33" s="1"/>
  <c r="J32"/>
  <c r="H32"/>
  <c r="K32" s="1"/>
  <c r="J31"/>
  <c r="H31"/>
  <c r="K31" s="1"/>
  <c r="J30"/>
  <c r="H30"/>
  <c r="K30" s="1"/>
  <c r="J29"/>
  <c r="H29"/>
  <c r="K29" s="1"/>
  <c r="J28"/>
  <c r="H28"/>
  <c r="K28" s="1"/>
  <c r="J27"/>
  <c r="H27"/>
  <c r="K27" s="1"/>
  <c r="J26"/>
  <c r="H26"/>
  <c r="K26" s="1"/>
  <c r="J25"/>
  <c r="H25"/>
  <c r="K25" s="1"/>
  <c r="J24"/>
  <c r="H24"/>
  <c r="K24" s="1"/>
  <c r="J23"/>
  <c r="H23"/>
  <c r="K23" s="1"/>
  <c r="J22"/>
  <c r="H22"/>
  <c r="K22" s="1"/>
  <c r="J21"/>
  <c r="H21"/>
  <c r="K21" s="1"/>
  <c r="J20"/>
  <c r="H20"/>
  <c r="K20" s="1"/>
  <c r="J19"/>
  <c r="H19"/>
  <c r="K19" s="1"/>
  <c r="J18"/>
  <c r="H18"/>
  <c r="K18" s="1"/>
  <c r="J51"/>
  <c r="H51"/>
  <c r="K51" s="1"/>
  <c r="J50"/>
  <c r="H50"/>
  <c r="K50" s="1"/>
  <c r="J17"/>
  <c r="H17"/>
  <c r="K17" s="1"/>
  <c r="J16"/>
  <c r="H16"/>
  <c r="K16" s="1"/>
  <c r="J15"/>
  <c r="H15"/>
  <c r="K15" s="1"/>
  <c r="J14"/>
  <c r="H14"/>
  <c r="K14" s="1"/>
  <c r="J13"/>
  <c r="H13"/>
  <c r="K13" s="1"/>
  <c r="J12"/>
  <c r="H12"/>
  <c r="K12" s="1"/>
  <c r="J11"/>
  <c r="H11"/>
  <c r="K11" s="1"/>
  <c r="J10"/>
  <c r="H10"/>
  <c r="K10" s="1"/>
  <c r="J9"/>
  <c r="H9"/>
  <c r="K9" s="1"/>
  <c r="J8"/>
  <c r="H8"/>
  <c r="K8" s="1"/>
  <c r="J7"/>
  <c r="H7"/>
  <c r="K7" s="1"/>
  <c r="J6"/>
  <c r="H6"/>
  <c r="K6" s="1"/>
  <c r="J5"/>
  <c r="H5"/>
  <c r="K5" s="1"/>
</calcChain>
</file>

<file path=xl/sharedStrings.xml><?xml version="1.0" encoding="utf-8"?>
<sst xmlns="http://schemas.openxmlformats.org/spreadsheetml/2006/main" count="308" uniqueCount="228">
  <si>
    <t>萍乡市湘东区2018年卫健系统卫生专业技术人员公开招聘考核和体检名单</t>
  </si>
  <si>
    <t>姓名</t>
  </si>
  <si>
    <t>笔试成绩（60分）</t>
  </si>
  <si>
    <t>面试成绩（40分）</t>
  </si>
  <si>
    <t>总成绩</t>
  </si>
  <si>
    <t>卷面总分200分</t>
  </si>
  <si>
    <t>折算得分</t>
  </si>
  <si>
    <t>面试总分100分</t>
  </si>
  <si>
    <t>林帆</t>
  </si>
  <si>
    <t>134.90</t>
  </si>
  <si>
    <t>张坚</t>
  </si>
  <si>
    <t>106.65</t>
  </si>
  <si>
    <t>段龙彪</t>
  </si>
  <si>
    <t>111.60</t>
  </si>
  <si>
    <t>黄庆</t>
  </si>
  <si>
    <t>103.00</t>
  </si>
  <si>
    <t>王煜</t>
  </si>
  <si>
    <t>105.10</t>
  </si>
  <si>
    <t>汤丹凤</t>
  </si>
  <si>
    <t>95.30</t>
  </si>
  <si>
    <t>林莹</t>
  </si>
  <si>
    <t>100.20</t>
  </si>
  <si>
    <t>张霞</t>
  </si>
  <si>
    <t>90.55</t>
  </si>
  <si>
    <t>黄婷</t>
  </si>
  <si>
    <t>100.00</t>
  </si>
  <si>
    <t>谢卿</t>
  </si>
  <si>
    <t>71.80</t>
  </si>
  <si>
    <t>李娟</t>
  </si>
  <si>
    <t>70.85</t>
  </si>
  <si>
    <t>龙玮</t>
  </si>
  <si>
    <t>71.00</t>
  </si>
  <si>
    <t>周艳梅</t>
  </si>
  <si>
    <t>105.30</t>
  </si>
  <si>
    <t>闻李</t>
  </si>
  <si>
    <t>68.80</t>
  </si>
  <si>
    <t>李钦</t>
  </si>
  <si>
    <t>68.90</t>
  </si>
  <si>
    <t>李昂</t>
  </si>
  <si>
    <t>115.80</t>
  </si>
  <si>
    <t>刘强</t>
  </si>
  <si>
    <t>101.35</t>
  </si>
  <si>
    <t>陈蕾</t>
  </si>
  <si>
    <t>95.05</t>
  </si>
  <si>
    <t>姜丽平</t>
  </si>
  <si>
    <t>92.60</t>
  </si>
  <si>
    <t>谭彦明</t>
  </si>
  <si>
    <t>67.70</t>
  </si>
  <si>
    <t>柳银</t>
  </si>
  <si>
    <t>114.30</t>
  </si>
  <si>
    <t>王宪林</t>
  </si>
  <si>
    <t>101.00</t>
  </si>
  <si>
    <t>张宝庆</t>
  </si>
  <si>
    <t>75.30</t>
  </si>
  <si>
    <t>邬思娇</t>
  </si>
  <si>
    <t>105.80</t>
  </si>
  <si>
    <t>肖绮</t>
  </si>
  <si>
    <t>119.60</t>
  </si>
  <si>
    <t>杨紫薇</t>
  </si>
  <si>
    <t>113.20</t>
  </si>
  <si>
    <t>易加湖</t>
  </si>
  <si>
    <t>98.30</t>
  </si>
  <si>
    <t>肖凌云</t>
  </si>
  <si>
    <t>88.00</t>
  </si>
  <si>
    <t>何江萍</t>
  </si>
  <si>
    <t>89.00</t>
  </si>
  <si>
    <t>康楣</t>
  </si>
  <si>
    <t>71.70</t>
  </si>
  <si>
    <t>钱芸</t>
  </si>
  <si>
    <t>99.90</t>
  </si>
  <si>
    <t>邓招</t>
  </si>
  <si>
    <t>113.95</t>
  </si>
  <si>
    <t>肖家春</t>
  </si>
  <si>
    <t>85.50</t>
  </si>
  <si>
    <t>王超</t>
  </si>
  <si>
    <t>99.50</t>
  </si>
  <si>
    <t>彭桑</t>
  </si>
  <si>
    <t>93.10</t>
  </si>
  <si>
    <t>杨树奎</t>
  </si>
  <si>
    <t>103.60</t>
  </si>
  <si>
    <t>刘庭</t>
  </si>
  <si>
    <t>85.20</t>
  </si>
  <si>
    <t>张春凤</t>
  </si>
  <si>
    <t>96.70</t>
  </si>
  <si>
    <t>陈燕</t>
  </si>
  <si>
    <t>68.10</t>
  </si>
  <si>
    <t>刘丽</t>
  </si>
  <si>
    <t>99.60</t>
  </si>
  <si>
    <t>李婷</t>
  </si>
  <si>
    <t>103.90</t>
  </si>
  <si>
    <t>汤清</t>
  </si>
  <si>
    <t>100.70</t>
  </si>
  <si>
    <t>叶子怡</t>
  </si>
  <si>
    <t>79.40</t>
  </si>
  <si>
    <t>张丹</t>
  </si>
  <si>
    <t>62.40</t>
  </si>
  <si>
    <t>李骁</t>
  </si>
  <si>
    <t>77.80</t>
  </si>
  <si>
    <t>张敬</t>
  </si>
  <si>
    <t>106.10</t>
  </si>
  <si>
    <t>甘妞琴</t>
  </si>
  <si>
    <t>99.40</t>
  </si>
  <si>
    <t>岗位代码</t>
  </si>
  <si>
    <t>准考证号</t>
  </si>
  <si>
    <t>湘东区人民医院</t>
  </si>
  <si>
    <t>内科医师</t>
  </si>
  <si>
    <t>1031301001</t>
  </si>
  <si>
    <t>136030501702</t>
  </si>
  <si>
    <t>136030500913</t>
  </si>
  <si>
    <t>外科医师</t>
  </si>
  <si>
    <t>1031301002</t>
  </si>
  <si>
    <t>136030501328</t>
  </si>
  <si>
    <t>妇产科医师</t>
  </si>
  <si>
    <t>1031301003</t>
  </si>
  <si>
    <t>136030500803</t>
  </si>
  <si>
    <t>麻醉科医师</t>
  </si>
  <si>
    <t>1031301007</t>
  </si>
  <si>
    <t>136030500909</t>
  </si>
  <si>
    <t>医学影像科医师</t>
  </si>
  <si>
    <t>1031301008</t>
  </si>
  <si>
    <t>136030500213</t>
  </si>
  <si>
    <t>药房药师</t>
  </si>
  <si>
    <t>6031301010</t>
  </si>
  <si>
    <t>136030501705</t>
  </si>
  <si>
    <t>检验科医师</t>
  </si>
  <si>
    <t>8031301009</t>
  </si>
  <si>
    <t>136030501313</t>
  </si>
  <si>
    <t>湘东区中医院</t>
  </si>
  <si>
    <t>1031302002</t>
  </si>
  <si>
    <t>136030500303</t>
  </si>
  <si>
    <t>内科中医师</t>
  </si>
  <si>
    <t>4031302008</t>
  </si>
  <si>
    <t>136030500125</t>
  </si>
  <si>
    <t>136030501520</t>
  </si>
  <si>
    <t>针灸推拿科医师</t>
  </si>
  <si>
    <t>4031302009</t>
  </si>
  <si>
    <t>136030501420</t>
  </si>
  <si>
    <t>骨伤科医师</t>
  </si>
  <si>
    <t>4031302012</t>
  </si>
  <si>
    <t>136030501724</t>
  </si>
  <si>
    <t>中药房药师</t>
  </si>
  <si>
    <t>7031302010</t>
  </si>
  <si>
    <t>136030500614</t>
  </si>
  <si>
    <t>136030500611</t>
  </si>
  <si>
    <t>8031302011</t>
  </si>
  <si>
    <t>136240701317</t>
  </si>
  <si>
    <t>内科护士</t>
  </si>
  <si>
    <t>9031302013</t>
  </si>
  <si>
    <t>136030501508</t>
  </si>
  <si>
    <t>湘东区妇幼保健院</t>
  </si>
  <si>
    <t>放射科医师</t>
  </si>
  <si>
    <t>1031303007</t>
  </si>
  <si>
    <t>136030501207</t>
  </si>
  <si>
    <t>中医科医师</t>
  </si>
  <si>
    <t>4031303009</t>
  </si>
  <si>
    <t>136030500711</t>
  </si>
  <si>
    <t>6031303013</t>
  </si>
  <si>
    <t>136030500220</t>
  </si>
  <si>
    <t>8031303006</t>
  </si>
  <si>
    <t>136220101315</t>
  </si>
  <si>
    <t>妇产科护士</t>
  </si>
  <si>
    <t>9031303010</t>
  </si>
  <si>
    <t>136030500105</t>
  </si>
  <si>
    <t>湘东区疾控中心</t>
  </si>
  <si>
    <t>结防科医师</t>
  </si>
  <si>
    <t>1031304002</t>
  </si>
  <si>
    <t>136030501121</t>
  </si>
  <si>
    <t>136030500211</t>
  </si>
  <si>
    <t>公共卫生科医师</t>
  </si>
  <si>
    <t>136030501321</t>
  </si>
  <si>
    <t>6031304004</t>
  </si>
  <si>
    <t>136030500417</t>
  </si>
  <si>
    <t>8031304003</t>
  </si>
  <si>
    <t>136030501221</t>
  </si>
  <si>
    <t>136030500813</t>
  </si>
  <si>
    <t>湘东镇卫生院</t>
  </si>
  <si>
    <t>1031314001</t>
  </si>
  <si>
    <t>136030501128</t>
  </si>
  <si>
    <t>荷尧镇卫生院</t>
  </si>
  <si>
    <t>卫生院医师</t>
  </si>
  <si>
    <t>1031312001</t>
  </si>
  <si>
    <t>136030500320</t>
  </si>
  <si>
    <t>4031312002</t>
  </si>
  <si>
    <t>136030500208</t>
  </si>
  <si>
    <t>老关镇中心卫生院</t>
  </si>
  <si>
    <t>4031307002</t>
  </si>
  <si>
    <t>136030501117</t>
  </si>
  <si>
    <t>9031307005</t>
  </si>
  <si>
    <t>136030501225</t>
  </si>
  <si>
    <t>下埠镇卫生院</t>
  </si>
  <si>
    <t>1031311001</t>
  </si>
  <si>
    <t>136030500922</t>
  </si>
  <si>
    <t>136030500511</t>
  </si>
  <si>
    <t>中医康复科医生</t>
  </si>
  <si>
    <t>4031311002</t>
  </si>
  <si>
    <t>136030500411</t>
  </si>
  <si>
    <t>排上镇中心卫生院</t>
  </si>
  <si>
    <t>4031308001</t>
  </si>
  <si>
    <t>136013203807</t>
  </si>
  <si>
    <t>6031308002</t>
  </si>
  <si>
    <t>136030500530</t>
  </si>
  <si>
    <t>9031308004</t>
  </si>
  <si>
    <t>136030501722</t>
  </si>
  <si>
    <t>136030501608</t>
  </si>
  <si>
    <t>4031313001</t>
  </si>
  <si>
    <t>136030500329</t>
  </si>
  <si>
    <t>麻山镇中心卫生院</t>
  </si>
  <si>
    <t>1031306001</t>
  </si>
  <si>
    <t>136030500601</t>
  </si>
  <si>
    <t>136030501124</t>
  </si>
  <si>
    <t>4031306002</t>
  </si>
  <si>
    <t>136013204021</t>
  </si>
  <si>
    <t>9031306003</t>
  </si>
  <si>
    <t>136030500802</t>
  </si>
  <si>
    <t>白竺乡中心卫生院</t>
  </si>
  <si>
    <t>4031310001</t>
  </si>
  <si>
    <t>136030501208</t>
  </si>
  <si>
    <t>性别</t>
    <phoneticPr fontId="9" type="noConversion"/>
  </si>
  <si>
    <t>招聘单位</t>
    <phoneticPr fontId="9" type="noConversion"/>
  </si>
  <si>
    <t>招聘岗位</t>
    <phoneticPr fontId="9" type="noConversion"/>
  </si>
  <si>
    <t>B超室医师</t>
  </si>
  <si>
    <t>医科医师</t>
  </si>
  <si>
    <t>护士</t>
  </si>
  <si>
    <t xml:space="preserve">腊市镇卫生院 </t>
  </si>
  <si>
    <t>男</t>
    <phoneticPr fontId="9" type="noConversion"/>
  </si>
  <si>
    <t>女</t>
    <phoneticPr fontId="9" type="noConversion"/>
  </si>
  <si>
    <t>136030500109</t>
  </si>
  <si>
    <t>附件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</si>
</sst>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;[Red]0.00"/>
    <numFmt numFmtId="178" formatCode="0_);[Red]\(0\)"/>
    <numFmt numFmtId="179" formatCode="0.00_ "/>
  </numFmts>
  <fonts count="14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</cellStyleXfs>
  <cellXfs count="25">
    <xf numFmtId="0" fontId="0" fillId="0" borderId="0" xfId="0">
      <alignment vertical="center"/>
    </xf>
    <xf numFmtId="178" fontId="1" fillId="0" borderId="2" xfId="1" applyNumberFormat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7" fontId="13" fillId="0" borderId="0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N49" sqref="N49"/>
    </sheetView>
  </sheetViews>
  <sheetFormatPr defaultColWidth="9" defaultRowHeight="13.5"/>
  <cols>
    <col min="1" max="1" width="9.25" style="7" customWidth="1"/>
    <col min="2" max="2" width="10.375" style="7" customWidth="1"/>
    <col min="3" max="3" width="6.125" style="7" customWidth="1"/>
    <col min="4" max="4" width="3.5" style="7" customWidth="1"/>
    <col min="5" max="5" width="12.5" style="7" customWidth="1"/>
    <col min="6" max="6" width="11.625" style="7" customWidth="1"/>
    <col min="7" max="7" width="8.125" style="7" customWidth="1"/>
    <col min="8" max="8" width="8.125" style="8" customWidth="1"/>
    <col min="9" max="11" width="8.125" style="7" customWidth="1"/>
    <col min="12" max="16384" width="9" style="7"/>
  </cols>
  <sheetData>
    <row r="1" spans="1:11" ht="24.75" customHeight="1">
      <c r="A1" s="16" t="s">
        <v>227</v>
      </c>
      <c r="B1" s="14"/>
      <c r="C1" s="14"/>
      <c r="D1" s="14"/>
      <c r="E1" s="14"/>
      <c r="F1" s="14"/>
      <c r="G1" s="14"/>
      <c r="H1" s="15"/>
      <c r="I1" s="14"/>
      <c r="J1" s="14"/>
      <c r="K1" s="14"/>
    </row>
    <row r="2" spans="1:11" ht="41.1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" customHeight="1">
      <c r="A3" s="23" t="s">
        <v>218</v>
      </c>
      <c r="B3" s="23" t="s">
        <v>219</v>
      </c>
      <c r="C3" s="23" t="s">
        <v>1</v>
      </c>
      <c r="D3" s="23" t="s">
        <v>217</v>
      </c>
      <c r="E3" s="23" t="s">
        <v>103</v>
      </c>
      <c r="F3" s="23" t="s">
        <v>102</v>
      </c>
      <c r="G3" s="21" t="s">
        <v>2</v>
      </c>
      <c r="H3" s="21"/>
      <c r="I3" s="21" t="s">
        <v>3</v>
      </c>
      <c r="J3" s="21"/>
      <c r="K3" s="24" t="s">
        <v>4</v>
      </c>
    </row>
    <row r="4" spans="1:11" ht="29.1" customHeight="1">
      <c r="A4" s="23"/>
      <c r="B4" s="23"/>
      <c r="C4" s="23"/>
      <c r="D4" s="23"/>
      <c r="E4" s="23"/>
      <c r="F4" s="23"/>
      <c r="G4" s="2" t="s">
        <v>5</v>
      </c>
      <c r="H4" s="2" t="s">
        <v>6</v>
      </c>
      <c r="I4" s="1" t="s">
        <v>7</v>
      </c>
      <c r="J4" s="2" t="s">
        <v>6</v>
      </c>
      <c r="K4" s="24"/>
    </row>
    <row r="5" spans="1:11" ht="29.1" customHeight="1">
      <c r="A5" s="17" t="s">
        <v>104</v>
      </c>
      <c r="B5" s="12" t="s">
        <v>105</v>
      </c>
      <c r="C5" s="3" t="s">
        <v>8</v>
      </c>
      <c r="D5" s="13" t="s">
        <v>224</v>
      </c>
      <c r="E5" s="3" t="s">
        <v>107</v>
      </c>
      <c r="F5" s="3" t="s">
        <v>106</v>
      </c>
      <c r="G5" s="4" t="s">
        <v>9</v>
      </c>
      <c r="H5" s="6">
        <f t="shared" ref="H5:H9" si="0">G5*0.3</f>
        <v>40.47</v>
      </c>
      <c r="I5" s="9">
        <v>74.2</v>
      </c>
      <c r="J5" s="10">
        <f t="shared" ref="J5:J9" si="1">I5*0.4</f>
        <v>29.680000000000003</v>
      </c>
      <c r="K5" s="10">
        <f t="shared" ref="K5:K9" si="2">H5+J5</f>
        <v>70.150000000000006</v>
      </c>
    </row>
    <row r="6" spans="1:11" ht="29.1" customHeight="1">
      <c r="A6" s="17"/>
      <c r="B6" s="12" t="s">
        <v>105</v>
      </c>
      <c r="C6" s="3" t="s">
        <v>10</v>
      </c>
      <c r="D6" s="13" t="s">
        <v>224</v>
      </c>
      <c r="E6" s="3" t="s">
        <v>108</v>
      </c>
      <c r="F6" s="3" t="s">
        <v>106</v>
      </c>
      <c r="G6" s="4" t="s">
        <v>11</v>
      </c>
      <c r="H6" s="6">
        <f t="shared" si="0"/>
        <v>31.995000000000001</v>
      </c>
      <c r="I6" s="9">
        <v>73.8</v>
      </c>
      <c r="J6" s="10">
        <f t="shared" si="1"/>
        <v>29.52</v>
      </c>
      <c r="K6" s="10">
        <f t="shared" si="2"/>
        <v>61.515000000000001</v>
      </c>
    </row>
    <row r="7" spans="1:11" ht="29.1" customHeight="1">
      <c r="A7" s="17"/>
      <c r="B7" s="12" t="s">
        <v>109</v>
      </c>
      <c r="C7" s="3" t="s">
        <v>12</v>
      </c>
      <c r="D7" s="13" t="s">
        <v>224</v>
      </c>
      <c r="E7" s="3" t="s">
        <v>111</v>
      </c>
      <c r="F7" s="3" t="s">
        <v>110</v>
      </c>
      <c r="G7" s="4" t="s">
        <v>13</v>
      </c>
      <c r="H7" s="6">
        <f t="shared" si="0"/>
        <v>33.479999999999997</v>
      </c>
      <c r="I7" s="9">
        <v>81.2</v>
      </c>
      <c r="J7" s="10">
        <f t="shared" si="1"/>
        <v>32.480000000000004</v>
      </c>
      <c r="K7" s="10">
        <f t="shared" si="2"/>
        <v>65.960000000000008</v>
      </c>
    </row>
    <row r="8" spans="1:11" ht="29.1" customHeight="1">
      <c r="A8" s="17"/>
      <c r="B8" s="12" t="s">
        <v>112</v>
      </c>
      <c r="C8" s="3" t="s">
        <v>14</v>
      </c>
      <c r="D8" s="13" t="s">
        <v>225</v>
      </c>
      <c r="E8" s="3" t="s">
        <v>114</v>
      </c>
      <c r="F8" s="3" t="s">
        <v>113</v>
      </c>
      <c r="G8" s="4" t="s">
        <v>15</v>
      </c>
      <c r="H8" s="6">
        <f t="shared" si="0"/>
        <v>30.9</v>
      </c>
      <c r="I8" s="9">
        <v>76.8</v>
      </c>
      <c r="J8" s="10">
        <f t="shared" si="1"/>
        <v>30.72</v>
      </c>
      <c r="K8" s="10">
        <f t="shared" si="2"/>
        <v>61.62</v>
      </c>
    </row>
    <row r="9" spans="1:11" ht="29.1" customHeight="1">
      <c r="A9" s="17"/>
      <c r="B9" s="12" t="s">
        <v>115</v>
      </c>
      <c r="C9" s="3" t="s">
        <v>16</v>
      </c>
      <c r="D9" s="13" t="s">
        <v>225</v>
      </c>
      <c r="E9" s="3" t="s">
        <v>117</v>
      </c>
      <c r="F9" s="3" t="s">
        <v>116</v>
      </c>
      <c r="G9" s="4" t="s">
        <v>17</v>
      </c>
      <c r="H9" s="6">
        <f t="shared" si="0"/>
        <v>31.529999999999998</v>
      </c>
      <c r="I9" s="9">
        <v>81.8</v>
      </c>
      <c r="J9" s="10">
        <f t="shared" si="1"/>
        <v>32.72</v>
      </c>
      <c r="K9" s="10">
        <f t="shared" si="2"/>
        <v>64.25</v>
      </c>
    </row>
    <row r="10" spans="1:11" ht="29.1" customHeight="1">
      <c r="A10" s="17"/>
      <c r="B10" s="12" t="s">
        <v>118</v>
      </c>
      <c r="C10" s="3" t="s">
        <v>18</v>
      </c>
      <c r="D10" s="13" t="s">
        <v>225</v>
      </c>
      <c r="E10" s="3" t="s">
        <v>120</v>
      </c>
      <c r="F10" s="3" t="s">
        <v>119</v>
      </c>
      <c r="G10" s="4" t="s">
        <v>19</v>
      </c>
      <c r="H10" s="6">
        <f t="shared" ref="H10:H43" si="3">G10*0.3</f>
        <v>28.59</v>
      </c>
      <c r="I10" s="9">
        <v>69.8</v>
      </c>
      <c r="J10" s="10">
        <f t="shared" ref="J10:J43" si="4">I10*0.4</f>
        <v>27.92</v>
      </c>
      <c r="K10" s="10">
        <f t="shared" ref="K10:K43" si="5">H10+J10</f>
        <v>56.510000000000005</v>
      </c>
    </row>
    <row r="11" spans="1:11" ht="29.1" customHeight="1">
      <c r="A11" s="17"/>
      <c r="B11" s="12" t="s">
        <v>121</v>
      </c>
      <c r="C11" s="3" t="s">
        <v>20</v>
      </c>
      <c r="D11" s="13" t="s">
        <v>225</v>
      </c>
      <c r="E11" s="3" t="s">
        <v>123</v>
      </c>
      <c r="F11" s="3" t="s">
        <v>122</v>
      </c>
      <c r="G11" s="4" t="s">
        <v>21</v>
      </c>
      <c r="H11" s="6">
        <f t="shared" si="3"/>
        <v>30.06</v>
      </c>
      <c r="I11" s="9">
        <v>69.8</v>
      </c>
      <c r="J11" s="10">
        <f t="shared" si="4"/>
        <v>27.92</v>
      </c>
      <c r="K11" s="10">
        <f t="shared" si="5"/>
        <v>57.980000000000004</v>
      </c>
    </row>
    <row r="12" spans="1:11" ht="29.1" customHeight="1">
      <c r="A12" s="17"/>
      <c r="B12" s="12" t="s">
        <v>124</v>
      </c>
      <c r="C12" s="3" t="s">
        <v>22</v>
      </c>
      <c r="D12" s="13" t="s">
        <v>225</v>
      </c>
      <c r="E12" s="3" t="s">
        <v>126</v>
      </c>
      <c r="F12" s="3" t="s">
        <v>125</v>
      </c>
      <c r="G12" s="4" t="s">
        <v>23</v>
      </c>
      <c r="H12" s="6">
        <f t="shared" si="3"/>
        <v>27.164999999999999</v>
      </c>
      <c r="I12" s="9">
        <v>77.2</v>
      </c>
      <c r="J12" s="10">
        <f t="shared" si="4"/>
        <v>30.880000000000003</v>
      </c>
      <c r="K12" s="10">
        <f t="shared" si="5"/>
        <v>58.045000000000002</v>
      </c>
    </row>
    <row r="13" spans="1:11" ht="29.1" customHeight="1">
      <c r="A13" s="17" t="s">
        <v>149</v>
      </c>
      <c r="B13" s="12" t="s">
        <v>150</v>
      </c>
      <c r="C13" s="3" t="s">
        <v>24</v>
      </c>
      <c r="D13" s="13" t="s">
        <v>225</v>
      </c>
      <c r="E13" s="3" t="s">
        <v>152</v>
      </c>
      <c r="F13" s="3" t="s">
        <v>151</v>
      </c>
      <c r="G13" s="4" t="s">
        <v>25</v>
      </c>
      <c r="H13" s="6">
        <f t="shared" si="3"/>
        <v>30</v>
      </c>
      <c r="I13" s="9">
        <v>82.6</v>
      </c>
      <c r="J13" s="10">
        <f t="shared" si="4"/>
        <v>33.04</v>
      </c>
      <c r="K13" s="10">
        <f t="shared" si="5"/>
        <v>63.04</v>
      </c>
    </row>
    <row r="14" spans="1:11" ht="29.1" customHeight="1">
      <c r="A14" s="17"/>
      <c r="B14" s="12" t="s">
        <v>153</v>
      </c>
      <c r="C14" s="3" t="s">
        <v>26</v>
      </c>
      <c r="D14" s="13" t="s">
        <v>224</v>
      </c>
      <c r="E14" s="3" t="s">
        <v>155</v>
      </c>
      <c r="F14" s="3" t="s">
        <v>154</v>
      </c>
      <c r="G14" s="4" t="s">
        <v>27</v>
      </c>
      <c r="H14" s="6">
        <f t="shared" si="3"/>
        <v>21.54</v>
      </c>
      <c r="I14" s="9">
        <v>74.2</v>
      </c>
      <c r="J14" s="10">
        <f t="shared" si="4"/>
        <v>29.680000000000003</v>
      </c>
      <c r="K14" s="10">
        <f t="shared" si="5"/>
        <v>51.22</v>
      </c>
    </row>
    <row r="15" spans="1:11" ht="29.1" customHeight="1">
      <c r="A15" s="17"/>
      <c r="B15" s="12" t="s">
        <v>121</v>
      </c>
      <c r="C15" s="3" t="s">
        <v>28</v>
      </c>
      <c r="D15" s="13" t="s">
        <v>225</v>
      </c>
      <c r="E15" s="3" t="s">
        <v>157</v>
      </c>
      <c r="F15" s="3" t="s">
        <v>156</v>
      </c>
      <c r="G15" s="4" t="s">
        <v>29</v>
      </c>
      <c r="H15" s="6">
        <f t="shared" si="3"/>
        <v>21.254999999999999</v>
      </c>
      <c r="I15" s="9">
        <v>77.599999999999994</v>
      </c>
      <c r="J15" s="10">
        <f t="shared" si="4"/>
        <v>31.04</v>
      </c>
      <c r="K15" s="10">
        <f t="shared" si="5"/>
        <v>52.295000000000002</v>
      </c>
    </row>
    <row r="16" spans="1:11" ht="29.1" customHeight="1">
      <c r="A16" s="17"/>
      <c r="B16" s="12" t="s">
        <v>124</v>
      </c>
      <c r="C16" s="3" t="s">
        <v>30</v>
      </c>
      <c r="D16" s="13" t="s">
        <v>225</v>
      </c>
      <c r="E16" s="3" t="s">
        <v>159</v>
      </c>
      <c r="F16" s="3" t="s">
        <v>158</v>
      </c>
      <c r="G16" s="4" t="s">
        <v>31</v>
      </c>
      <c r="H16" s="6">
        <f t="shared" si="3"/>
        <v>21.3</v>
      </c>
      <c r="I16" s="9">
        <v>76.8</v>
      </c>
      <c r="J16" s="10">
        <f t="shared" si="4"/>
        <v>30.72</v>
      </c>
      <c r="K16" s="10">
        <f t="shared" si="5"/>
        <v>52.019999999999996</v>
      </c>
    </row>
    <row r="17" spans="1:11" ht="29.1" customHeight="1">
      <c r="A17" s="17"/>
      <c r="B17" s="12" t="s">
        <v>160</v>
      </c>
      <c r="C17" s="3" t="s">
        <v>32</v>
      </c>
      <c r="D17" s="13" t="s">
        <v>225</v>
      </c>
      <c r="E17" s="3" t="s">
        <v>162</v>
      </c>
      <c r="F17" s="3" t="s">
        <v>161</v>
      </c>
      <c r="G17" s="4" t="s">
        <v>33</v>
      </c>
      <c r="H17" s="6">
        <f t="shared" si="3"/>
        <v>31.589999999999996</v>
      </c>
      <c r="I17" s="9">
        <v>64</v>
      </c>
      <c r="J17" s="10">
        <f t="shared" si="4"/>
        <v>25.6</v>
      </c>
      <c r="K17" s="10">
        <f t="shared" si="5"/>
        <v>57.19</v>
      </c>
    </row>
    <row r="18" spans="1:11" ht="29.1" customHeight="1">
      <c r="A18" s="17" t="s">
        <v>127</v>
      </c>
      <c r="B18" s="12" t="s">
        <v>115</v>
      </c>
      <c r="C18" s="3" t="s">
        <v>38</v>
      </c>
      <c r="D18" s="13" t="s">
        <v>224</v>
      </c>
      <c r="E18" s="3" t="s">
        <v>129</v>
      </c>
      <c r="F18" s="3" t="s">
        <v>128</v>
      </c>
      <c r="G18" s="4" t="s">
        <v>39</v>
      </c>
      <c r="H18" s="5">
        <f t="shared" si="3"/>
        <v>34.739999999999995</v>
      </c>
      <c r="I18" s="9">
        <v>72.2</v>
      </c>
      <c r="J18" s="10">
        <f t="shared" si="4"/>
        <v>28.880000000000003</v>
      </c>
      <c r="K18" s="10">
        <f t="shared" si="5"/>
        <v>63.62</v>
      </c>
    </row>
    <row r="19" spans="1:11" ht="29.1" customHeight="1">
      <c r="A19" s="17"/>
      <c r="B19" s="12" t="s">
        <v>130</v>
      </c>
      <c r="C19" s="3" t="s">
        <v>40</v>
      </c>
      <c r="D19" s="13" t="s">
        <v>224</v>
      </c>
      <c r="E19" s="3" t="s">
        <v>132</v>
      </c>
      <c r="F19" s="3" t="s">
        <v>131</v>
      </c>
      <c r="G19" s="4" t="s">
        <v>41</v>
      </c>
      <c r="H19" s="5">
        <f t="shared" si="3"/>
        <v>30.404999999999998</v>
      </c>
      <c r="I19" s="9">
        <v>80.599999999999994</v>
      </c>
      <c r="J19" s="10">
        <f t="shared" si="4"/>
        <v>32.24</v>
      </c>
      <c r="K19" s="10">
        <f t="shared" si="5"/>
        <v>62.644999999999996</v>
      </c>
    </row>
    <row r="20" spans="1:11" ht="29.1" customHeight="1">
      <c r="A20" s="17"/>
      <c r="B20" s="12" t="s">
        <v>130</v>
      </c>
      <c r="C20" s="3" t="s">
        <v>42</v>
      </c>
      <c r="D20" s="13" t="s">
        <v>225</v>
      </c>
      <c r="E20" s="3" t="s">
        <v>133</v>
      </c>
      <c r="F20" s="3" t="s">
        <v>131</v>
      </c>
      <c r="G20" s="4" t="s">
        <v>43</v>
      </c>
      <c r="H20" s="5">
        <f t="shared" si="3"/>
        <v>28.514999999999997</v>
      </c>
      <c r="I20" s="9">
        <v>82.2</v>
      </c>
      <c r="J20" s="10">
        <f t="shared" si="4"/>
        <v>32.880000000000003</v>
      </c>
      <c r="K20" s="10">
        <f t="shared" si="5"/>
        <v>61.394999999999996</v>
      </c>
    </row>
    <row r="21" spans="1:11" ht="29.1" customHeight="1">
      <c r="A21" s="17"/>
      <c r="B21" s="12" t="s">
        <v>134</v>
      </c>
      <c r="C21" s="3" t="s">
        <v>44</v>
      </c>
      <c r="D21" s="13" t="s">
        <v>225</v>
      </c>
      <c r="E21" s="3" t="s">
        <v>136</v>
      </c>
      <c r="F21" s="3" t="s">
        <v>135</v>
      </c>
      <c r="G21" s="4" t="s">
        <v>45</v>
      </c>
      <c r="H21" s="5">
        <f t="shared" si="3"/>
        <v>27.779999999999998</v>
      </c>
      <c r="I21" s="9">
        <v>85.2</v>
      </c>
      <c r="J21" s="10">
        <f t="shared" si="4"/>
        <v>34.080000000000005</v>
      </c>
      <c r="K21" s="10">
        <f t="shared" si="5"/>
        <v>61.86</v>
      </c>
    </row>
    <row r="22" spans="1:11" ht="29.1" customHeight="1">
      <c r="A22" s="17"/>
      <c r="B22" s="12" t="s">
        <v>137</v>
      </c>
      <c r="C22" s="3" t="s">
        <v>46</v>
      </c>
      <c r="D22" s="13" t="s">
        <v>224</v>
      </c>
      <c r="E22" s="3" t="s">
        <v>139</v>
      </c>
      <c r="F22" s="3" t="s">
        <v>138</v>
      </c>
      <c r="G22" s="4" t="s">
        <v>47</v>
      </c>
      <c r="H22" s="5">
        <f t="shared" si="3"/>
        <v>20.309999999999999</v>
      </c>
      <c r="I22" s="9">
        <v>70.400000000000006</v>
      </c>
      <c r="J22" s="10">
        <f t="shared" si="4"/>
        <v>28.160000000000004</v>
      </c>
      <c r="K22" s="10">
        <f t="shared" si="5"/>
        <v>48.47</v>
      </c>
    </row>
    <row r="23" spans="1:11" ht="29.1" customHeight="1">
      <c r="A23" s="17"/>
      <c r="B23" s="12" t="s">
        <v>140</v>
      </c>
      <c r="C23" s="3" t="s">
        <v>48</v>
      </c>
      <c r="D23" s="13" t="s">
        <v>224</v>
      </c>
      <c r="E23" s="3" t="s">
        <v>142</v>
      </c>
      <c r="F23" s="3" t="s">
        <v>141</v>
      </c>
      <c r="G23" s="4" t="s">
        <v>49</v>
      </c>
      <c r="H23" s="5">
        <f t="shared" si="3"/>
        <v>34.29</v>
      </c>
      <c r="I23" s="9">
        <v>69.8</v>
      </c>
      <c r="J23" s="10">
        <f t="shared" si="4"/>
        <v>27.92</v>
      </c>
      <c r="K23" s="10">
        <f t="shared" si="5"/>
        <v>62.21</v>
      </c>
    </row>
    <row r="24" spans="1:11" ht="29.1" customHeight="1">
      <c r="A24" s="17"/>
      <c r="B24" s="12" t="s">
        <v>140</v>
      </c>
      <c r="C24" s="3" t="s">
        <v>50</v>
      </c>
      <c r="D24" s="13" t="s">
        <v>225</v>
      </c>
      <c r="E24" s="3" t="s">
        <v>143</v>
      </c>
      <c r="F24" s="3" t="s">
        <v>141</v>
      </c>
      <c r="G24" s="4" t="s">
        <v>51</v>
      </c>
      <c r="H24" s="5">
        <f t="shared" si="3"/>
        <v>30.299999999999997</v>
      </c>
      <c r="I24" s="9">
        <v>77</v>
      </c>
      <c r="J24" s="10">
        <f t="shared" si="4"/>
        <v>30.8</v>
      </c>
      <c r="K24" s="10">
        <f t="shared" si="5"/>
        <v>61.099999999999994</v>
      </c>
    </row>
    <row r="25" spans="1:11" ht="29.1" customHeight="1">
      <c r="A25" s="17"/>
      <c r="B25" s="12" t="s">
        <v>124</v>
      </c>
      <c r="C25" s="3" t="s">
        <v>52</v>
      </c>
      <c r="D25" s="13" t="s">
        <v>224</v>
      </c>
      <c r="E25" s="3" t="s">
        <v>145</v>
      </c>
      <c r="F25" s="3" t="s">
        <v>144</v>
      </c>
      <c r="G25" s="4" t="s">
        <v>53</v>
      </c>
      <c r="H25" s="5">
        <f t="shared" si="3"/>
        <v>22.59</v>
      </c>
      <c r="I25" s="9">
        <v>74.8</v>
      </c>
      <c r="J25" s="10">
        <f t="shared" si="4"/>
        <v>29.92</v>
      </c>
      <c r="K25" s="10">
        <f t="shared" si="5"/>
        <v>52.510000000000005</v>
      </c>
    </row>
    <row r="26" spans="1:11" ht="29.1" customHeight="1">
      <c r="A26" s="17"/>
      <c r="B26" s="12" t="s">
        <v>146</v>
      </c>
      <c r="C26" s="3" t="s">
        <v>54</v>
      </c>
      <c r="D26" s="13" t="s">
        <v>225</v>
      </c>
      <c r="E26" s="3" t="s">
        <v>148</v>
      </c>
      <c r="F26" s="3" t="s">
        <v>147</v>
      </c>
      <c r="G26" s="4" t="s">
        <v>55</v>
      </c>
      <c r="H26" s="5">
        <f t="shared" si="3"/>
        <v>31.74</v>
      </c>
      <c r="I26" s="9">
        <v>80</v>
      </c>
      <c r="J26" s="10">
        <f t="shared" si="4"/>
        <v>32</v>
      </c>
      <c r="K26" s="10">
        <f t="shared" si="5"/>
        <v>63.739999999999995</v>
      </c>
    </row>
    <row r="27" spans="1:11" ht="29.1" customHeight="1">
      <c r="A27" s="17" t="s">
        <v>163</v>
      </c>
      <c r="B27" s="12" t="s">
        <v>164</v>
      </c>
      <c r="C27" s="3" t="s">
        <v>56</v>
      </c>
      <c r="D27" s="13" t="s">
        <v>225</v>
      </c>
      <c r="E27" s="3" t="s">
        <v>166</v>
      </c>
      <c r="F27" s="3" t="s">
        <v>165</v>
      </c>
      <c r="G27" s="4" t="s">
        <v>57</v>
      </c>
      <c r="H27" s="5">
        <f t="shared" si="3"/>
        <v>35.879999999999995</v>
      </c>
      <c r="I27" s="9">
        <v>78.400000000000006</v>
      </c>
      <c r="J27" s="10">
        <f t="shared" si="4"/>
        <v>31.360000000000003</v>
      </c>
      <c r="K27" s="10">
        <f t="shared" si="5"/>
        <v>67.239999999999995</v>
      </c>
    </row>
    <row r="28" spans="1:11" ht="29.1" customHeight="1">
      <c r="A28" s="17"/>
      <c r="B28" s="12" t="s">
        <v>164</v>
      </c>
      <c r="C28" s="3" t="s">
        <v>58</v>
      </c>
      <c r="D28" s="13" t="s">
        <v>225</v>
      </c>
      <c r="E28" s="3" t="s">
        <v>167</v>
      </c>
      <c r="F28" s="3" t="s">
        <v>165</v>
      </c>
      <c r="G28" s="4" t="s">
        <v>59</v>
      </c>
      <c r="H28" s="5">
        <f t="shared" si="3"/>
        <v>33.96</v>
      </c>
      <c r="I28" s="9">
        <v>70.2</v>
      </c>
      <c r="J28" s="10">
        <f t="shared" si="4"/>
        <v>28.080000000000002</v>
      </c>
      <c r="K28" s="10">
        <f t="shared" si="5"/>
        <v>62.040000000000006</v>
      </c>
    </row>
    <row r="29" spans="1:11" ht="29.1" customHeight="1">
      <c r="A29" s="17"/>
      <c r="B29" s="12" t="s">
        <v>168</v>
      </c>
      <c r="C29" s="3" t="s">
        <v>60</v>
      </c>
      <c r="D29" s="13" t="s">
        <v>224</v>
      </c>
      <c r="E29" s="3" t="s">
        <v>169</v>
      </c>
      <c r="F29" s="3">
        <v>3031304001</v>
      </c>
      <c r="G29" s="4" t="s">
        <v>61</v>
      </c>
      <c r="H29" s="5">
        <f t="shared" si="3"/>
        <v>29.49</v>
      </c>
      <c r="I29" s="9">
        <v>69.400000000000006</v>
      </c>
      <c r="J29" s="10">
        <f t="shared" si="4"/>
        <v>27.760000000000005</v>
      </c>
      <c r="K29" s="10">
        <f t="shared" si="5"/>
        <v>57.25</v>
      </c>
    </row>
    <row r="30" spans="1:11" ht="29.1" customHeight="1">
      <c r="A30" s="17"/>
      <c r="B30" s="12" t="s">
        <v>121</v>
      </c>
      <c r="C30" s="3" t="s">
        <v>62</v>
      </c>
      <c r="D30" s="13" t="s">
        <v>225</v>
      </c>
      <c r="E30" s="3" t="s">
        <v>171</v>
      </c>
      <c r="F30" s="3" t="s">
        <v>170</v>
      </c>
      <c r="G30" s="4" t="s">
        <v>63</v>
      </c>
      <c r="H30" s="5">
        <f t="shared" si="3"/>
        <v>26.4</v>
      </c>
      <c r="I30" s="9">
        <v>77.8</v>
      </c>
      <c r="J30" s="10">
        <f t="shared" si="4"/>
        <v>31.12</v>
      </c>
      <c r="K30" s="10">
        <f t="shared" si="5"/>
        <v>57.519999999999996</v>
      </c>
    </row>
    <row r="31" spans="1:11" ht="29.1" customHeight="1">
      <c r="A31" s="17"/>
      <c r="B31" s="12" t="s">
        <v>124</v>
      </c>
      <c r="C31" s="3" t="s">
        <v>64</v>
      </c>
      <c r="D31" s="13" t="s">
        <v>225</v>
      </c>
      <c r="E31" s="3" t="s">
        <v>173</v>
      </c>
      <c r="F31" s="3" t="s">
        <v>172</v>
      </c>
      <c r="G31" s="4" t="s">
        <v>65</v>
      </c>
      <c r="H31" s="5">
        <f t="shared" si="3"/>
        <v>26.7</v>
      </c>
      <c r="I31" s="9">
        <v>78</v>
      </c>
      <c r="J31" s="10">
        <f t="shared" si="4"/>
        <v>31.200000000000003</v>
      </c>
      <c r="K31" s="10">
        <f t="shared" si="5"/>
        <v>57.900000000000006</v>
      </c>
    </row>
    <row r="32" spans="1:11" ht="29.1" customHeight="1">
      <c r="A32" s="17"/>
      <c r="B32" s="12" t="s">
        <v>124</v>
      </c>
      <c r="C32" s="3" t="s">
        <v>66</v>
      </c>
      <c r="D32" s="13" t="s">
        <v>225</v>
      </c>
      <c r="E32" s="3" t="s">
        <v>174</v>
      </c>
      <c r="F32" s="3" t="s">
        <v>172</v>
      </c>
      <c r="G32" s="4" t="s">
        <v>67</v>
      </c>
      <c r="H32" s="5">
        <f t="shared" si="3"/>
        <v>21.51</v>
      </c>
      <c r="I32" s="9">
        <v>73</v>
      </c>
      <c r="J32" s="10">
        <f t="shared" si="4"/>
        <v>29.200000000000003</v>
      </c>
      <c r="K32" s="10">
        <f t="shared" si="5"/>
        <v>50.710000000000008</v>
      </c>
    </row>
    <row r="33" spans="1:11" ht="29.1" customHeight="1">
      <c r="A33" s="12" t="s">
        <v>175</v>
      </c>
      <c r="B33" s="12" t="s">
        <v>220</v>
      </c>
      <c r="C33" s="3" t="s">
        <v>68</v>
      </c>
      <c r="D33" s="13" t="s">
        <v>225</v>
      </c>
      <c r="E33" s="3" t="s">
        <v>177</v>
      </c>
      <c r="F33" s="3" t="s">
        <v>176</v>
      </c>
      <c r="G33" s="4" t="s">
        <v>69</v>
      </c>
      <c r="H33" s="5">
        <f t="shared" si="3"/>
        <v>29.97</v>
      </c>
      <c r="I33" s="9">
        <v>81.400000000000006</v>
      </c>
      <c r="J33" s="10">
        <f t="shared" si="4"/>
        <v>32.56</v>
      </c>
      <c r="K33" s="10">
        <f t="shared" si="5"/>
        <v>62.53</v>
      </c>
    </row>
    <row r="34" spans="1:11" ht="29.1" customHeight="1">
      <c r="A34" s="17" t="s">
        <v>178</v>
      </c>
      <c r="B34" s="12" t="s">
        <v>179</v>
      </c>
      <c r="C34" s="3" t="s">
        <v>70</v>
      </c>
      <c r="D34" s="13" t="s">
        <v>225</v>
      </c>
      <c r="E34" s="3" t="s">
        <v>181</v>
      </c>
      <c r="F34" s="3" t="s">
        <v>180</v>
      </c>
      <c r="G34" s="4" t="s">
        <v>71</v>
      </c>
      <c r="H34" s="5">
        <f t="shared" si="3"/>
        <v>34.185000000000002</v>
      </c>
      <c r="I34" s="9">
        <v>78.8</v>
      </c>
      <c r="J34" s="10">
        <f t="shared" si="4"/>
        <v>31.52</v>
      </c>
      <c r="K34" s="10">
        <f t="shared" si="5"/>
        <v>65.704999999999998</v>
      </c>
    </row>
    <row r="35" spans="1:11" ht="29.1" customHeight="1">
      <c r="A35" s="17"/>
      <c r="B35" s="12" t="s">
        <v>153</v>
      </c>
      <c r="C35" s="3" t="s">
        <v>72</v>
      </c>
      <c r="D35" s="13" t="s">
        <v>225</v>
      </c>
      <c r="E35" s="3" t="s">
        <v>183</v>
      </c>
      <c r="F35" s="3" t="s">
        <v>182</v>
      </c>
      <c r="G35" s="4" t="s">
        <v>73</v>
      </c>
      <c r="H35" s="5">
        <f t="shared" si="3"/>
        <v>25.65</v>
      </c>
      <c r="I35" s="9">
        <v>74.400000000000006</v>
      </c>
      <c r="J35" s="10">
        <f t="shared" si="4"/>
        <v>29.760000000000005</v>
      </c>
      <c r="K35" s="10">
        <f t="shared" si="5"/>
        <v>55.410000000000004</v>
      </c>
    </row>
    <row r="36" spans="1:11" ht="29.1" customHeight="1">
      <c r="A36" s="17" t="s">
        <v>184</v>
      </c>
      <c r="B36" s="12" t="s">
        <v>153</v>
      </c>
      <c r="C36" s="3" t="s">
        <v>74</v>
      </c>
      <c r="D36" s="13" t="s">
        <v>224</v>
      </c>
      <c r="E36" s="3" t="s">
        <v>186</v>
      </c>
      <c r="F36" s="3" t="s">
        <v>185</v>
      </c>
      <c r="G36" s="4" t="s">
        <v>75</v>
      </c>
      <c r="H36" s="5">
        <f t="shared" si="3"/>
        <v>29.849999999999998</v>
      </c>
      <c r="I36" s="9">
        <v>74.8</v>
      </c>
      <c r="J36" s="10">
        <f t="shared" si="4"/>
        <v>29.92</v>
      </c>
      <c r="K36" s="10">
        <f t="shared" si="5"/>
        <v>59.769999999999996</v>
      </c>
    </row>
    <row r="37" spans="1:11" ht="29.1" customHeight="1">
      <c r="A37" s="17"/>
      <c r="B37" s="12" t="s">
        <v>146</v>
      </c>
      <c r="C37" s="3" t="s">
        <v>76</v>
      </c>
      <c r="D37" s="13" t="s">
        <v>225</v>
      </c>
      <c r="E37" s="3" t="s">
        <v>188</v>
      </c>
      <c r="F37" s="3" t="s">
        <v>187</v>
      </c>
      <c r="G37" s="4" t="s">
        <v>77</v>
      </c>
      <c r="H37" s="5">
        <f t="shared" si="3"/>
        <v>27.929999999999996</v>
      </c>
      <c r="I37" s="9">
        <v>74.8</v>
      </c>
      <c r="J37" s="10">
        <f t="shared" si="4"/>
        <v>29.92</v>
      </c>
      <c r="K37" s="10">
        <f t="shared" si="5"/>
        <v>57.849999999999994</v>
      </c>
    </row>
    <row r="38" spans="1:11" ht="29.1" customHeight="1">
      <c r="A38" s="18" t="s">
        <v>189</v>
      </c>
      <c r="B38" s="12" t="s">
        <v>179</v>
      </c>
      <c r="C38" s="3" t="s">
        <v>78</v>
      </c>
      <c r="D38" s="13" t="s">
        <v>224</v>
      </c>
      <c r="E38" s="3" t="s">
        <v>191</v>
      </c>
      <c r="F38" s="3" t="s">
        <v>190</v>
      </c>
      <c r="G38" s="4" t="s">
        <v>79</v>
      </c>
      <c r="H38" s="5">
        <f t="shared" si="3"/>
        <v>31.08</v>
      </c>
      <c r="I38" s="9">
        <v>73.2</v>
      </c>
      <c r="J38" s="10">
        <f t="shared" si="4"/>
        <v>29.28</v>
      </c>
      <c r="K38" s="10">
        <f t="shared" si="5"/>
        <v>60.36</v>
      </c>
    </row>
    <row r="39" spans="1:11" ht="29.1" customHeight="1">
      <c r="A39" s="19"/>
      <c r="B39" s="12" t="s">
        <v>179</v>
      </c>
      <c r="C39" s="3" t="s">
        <v>80</v>
      </c>
      <c r="D39" s="13" t="s">
        <v>224</v>
      </c>
      <c r="E39" s="3" t="s">
        <v>192</v>
      </c>
      <c r="F39" s="3" t="s">
        <v>190</v>
      </c>
      <c r="G39" s="4" t="s">
        <v>81</v>
      </c>
      <c r="H39" s="5">
        <f t="shared" si="3"/>
        <v>25.56</v>
      </c>
      <c r="I39" s="9">
        <v>77.599999999999994</v>
      </c>
      <c r="J39" s="10">
        <f t="shared" si="4"/>
        <v>31.04</v>
      </c>
      <c r="K39" s="10">
        <f t="shared" si="5"/>
        <v>56.599999999999994</v>
      </c>
    </row>
    <row r="40" spans="1:11" ht="29.1" customHeight="1">
      <c r="A40" s="20"/>
      <c r="B40" s="12" t="s">
        <v>193</v>
      </c>
      <c r="C40" s="3" t="s">
        <v>82</v>
      </c>
      <c r="D40" s="13" t="s">
        <v>225</v>
      </c>
      <c r="E40" s="3" t="s">
        <v>195</v>
      </c>
      <c r="F40" s="3" t="s">
        <v>194</v>
      </c>
      <c r="G40" s="4" t="s">
        <v>83</v>
      </c>
      <c r="H40" s="5">
        <f t="shared" si="3"/>
        <v>29.009999999999998</v>
      </c>
      <c r="I40" s="9">
        <v>81.8</v>
      </c>
      <c r="J40" s="10">
        <f t="shared" si="4"/>
        <v>32.72</v>
      </c>
      <c r="K40" s="10">
        <f t="shared" si="5"/>
        <v>61.73</v>
      </c>
    </row>
    <row r="41" spans="1:11" ht="29.1" customHeight="1">
      <c r="A41" s="17" t="s">
        <v>196</v>
      </c>
      <c r="B41" s="12" t="s">
        <v>221</v>
      </c>
      <c r="C41" s="3" t="s">
        <v>84</v>
      </c>
      <c r="D41" s="13" t="s">
        <v>225</v>
      </c>
      <c r="E41" s="3" t="s">
        <v>198</v>
      </c>
      <c r="F41" s="3" t="s">
        <v>197</v>
      </c>
      <c r="G41" s="4" t="s">
        <v>85</v>
      </c>
      <c r="H41" s="5">
        <f t="shared" si="3"/>
        <v>20.429999999999996</v>
      </c>
      <c r="I41" s="9">
        <v>65.400000000000006</v>
      </c>
      <c r="J41" s="10">
        <f t="shared" si="4"/>
        <v>26.160000000000004</v>
      </c>
      <c r="K41" s="10">
        <f t="shared" si="5"/>
        <v>46.59</v>
      </c>
    </row>
    <row r="42" spans="1:11" ht="29.1" customHeight="1">
      <c r="A42" s="17"/>
      <c r="B42" s="12" t="s">
        <v>121</v>
      </c>
      <c r="C42" s="3" t="s">
        <v>86</v>
      </c>
      <c r="D42" s="13" t="s">
        <v>225</v>
      </c>
      <c r="E42" s="3" t="s">
        <v>200</v>
      </c>
      <c r="F42" s="3" t="s">
        <v>199</v>
      </c>
      <c r="G42" s="4" t="s">
        <v>87</v>
      </c>
      <c r="H42" s="5">
        <f t="shared" si="3"/>
        <v>29.879999999999995</v>
      </c>
      <c r="I42" s="9">
        <v>70.5</v>
      </c>
      <c r="J42" s="10">
        <f t="shared" si="4"/>
        <v>28.200000000000003</v>
      </c>
      <c r="K42" s="10">
        <f t="shared" si="5"/>
        <v>58.08</v>
      </c>
    </row>
    <row r="43" spans="1:11" ht="29.1" customHeight="1">
      <c r="A43" s="17"/>
      <c r="B43" s="12" t="s">
        <v>146</v>
      </c>
      <c r="C43" s="3" t="s">
        <v>88</v>
      </c>
      <c r="D43" s="13" t="s">
        <v>225</v>
      </c>
      <c r="E43" s="3" t="s">
        <v>202</v>
      </c>
      <c r="F43" s="3" t="s">
        <v>201</v>
      </c>
      <c r="G43" s="4" t="s">
        <v>89</v>
      </c>
      <c r="H43" s="5">
        <f t="shared" si="3"/>
        <v>31.17</v>
      </c>
      <c r="I43" s="9">
        <v>71.5</v>
      </c>
      <c r="J43" s="10">
        <f t="shared" si="4"/>
        <v>28.6</v>
      </c>
      <c r="K43" s="10">
        <f t="shared" si="5"/>
        <v>59.77</v>
      </c>
    </row>
    <row r="44" spans="1:11" ht="29.1" customHeight="1">
      <c r="A44" s="17"/>
      <c r="B44" s="12" t="s">
        <v>146</v>
      </c>
      <c r="C44" s="11" t="s">
        <v>90</v>
      </c>
      <c r="D44" s="13" t="s">
        <v>225</v>
      </c>
      <c r="E44" s="3" t="s">
        <v>203</v>
      </c>
      <c r="F44" s="3" t="s">
        <v>201</v>
      </c>
      <c r="G44" s="4" t="s">
        <v>91</v>
      </c>
      <c r="H44" s="5">
        <v>30.21</v>
      </c>
      <c r="I44" s="9">
        <v>72</v>
      </c>
      <c r="J44" s="10">
        <v>28.8</v>
      </c>
      <c r="K44" s="10">
        <v>59.01</v>
      </c>
    </row>
    <row r="45" spans="1:11" ht="29.1" customHeight="1">
      <c r="A45" s="17" t="s">
        <v>206</v>
      </c>
      <c r="B45" s="12" t="s">
        <v>179</v>
      </c>
      <c r="C45" s="3" t="s">
        <v>92</v>
      </c>
      <c r="D45" s="13" t="s">
        <v>225</v>
      </c>
      <c r="E45" s="3" t="s">
        <v>208</v>
      </c>
      <c r="F45" s="3" t="s">
        <v>207</v>
      </c>
      <c r="G45" s="4" t="s">
        <v>93</v>
      </c>
      <c r="H45" s="5">
        <f t="shared" ref="H45:H51" si="6">G45*0.3</f>
        <v>23.82</v>
      </c>
      <c r="I45" s="9">
        <v>72.8</v>
      </c>
      <c r="J45" s="10">
        <f t="shared" ref="J45:J51" si="7">I45*0.4</f>
        <v>29.12</v>
      </c>
      <c r="K45" s="10">
        <f t="shared" ref="K45:K51" si="8">H45+J45</f>
        <v>52.94</v>
      </c>
    </row>
    <row r="46" spans="1:11" ht="29.1" customHeight="1">
      <c r="A46" s="17"/>
      <c r="B46" s="12" t="s">
        <v>179</v>
      </c>
      <c r="C46" s="3" t="s">
        <v>94</v>
      </c>
      <c r="D46" s="13" t="s">
        <v>225</v>
      </c>
      <c r="E46" s="3" t="s">
        <v>209</v>
      </c>
      <c r="F46" s="3" t="s">
        <v>207</v>
      </c>
      <c r="G46" s="4" t="s">
        <v>95</v>
      </c>
      <c r="H46" s="5">
        <f t="shared" si="6"/>
        <v>18.72</v>
      </c>
      <c r="I46" s="9">
        <v>72</v>
      </c>
      <c r="J46" s="10">
        <f t="shared" si="7"/>
        <v>28.8</v>
      </c>
      <c r="K46" s="10">
        <f t="shared" si="8"/>
        <v>47.519999999999996</v>
      </c>
    </row>
    <row r="47" spans="1:11" ht="29.1" customHeight="1">
      <c r="A47" s="17"/>
      <c r="B47" s="12" t="s">
        <v>153</v>
      </c>
      <c r="C47" s="3" t="s">
        <v>96</v>
      </c>
      <c r="D47" s="13" t="s">
        <v>224</v>
      </c>
      <c r="E47" s="3" t="s">
        <v>211</v>
      </c>
      <c r="F47" s="3" t="s">
        <v>210</v>
      </c>
      <c r="G47" s="4" t="s">
        <v>97</v>
      </c>
      <c r="H47" s="5">
        <f t="shared" si="6"/>
        <v>23.34</v>
      </c>
      <c r="I47" s="9">
        <v>78.400000000000006</v>
      </c>
      <c r="J47" s="10">
        <f t="shared" si="7"/>
        <v>31.360000000000003</v>
      </c>
      <c r="K47" s="10">
        <f t="shared" si="8"/>
        <v>54.7</v>
      </c>
    </row>
    <row r="48" spans="1:11" ht="29.1" customHeight="1">
      <c r="A48" s="17"/>
      <c r="B48" s="12" t="s">
        <v>222</v>
      </c>
      <c r="C48" s="3" t="s">
        <v>98</v>
      </c>
      <c r="D48" s="13" t="s">
        <v>225</v>
      </c>
      <c r="E48" s="3" t="s">
        <v>213</v>
      </c>
      <c r="F48" s="3" t="s">
        <v>212</v>
      </c>
      <c r="G48" s="4" t="s">
        <v>99</v>
      </c>
      <c r="H48" s="5">
        <f t="shared" si="6"/>
        <v>31.83</v>
      </c>
      <c r="I48" s="9">
        <v>77.3</v>
      </c>
      <c r="J48" s="10">
        <f t="shared" si="7"/>
        <v>30.92</v>
      </c>
      <c r="K48" s="10">
        <f t="shared" si="8"/>
        <v>62.75</v>
      </c>
    </row>
    <row r="49" spans="1:11" ht="29.1" customHeight="1">
      <c r="A49" s="17"/>
      <c r="B49" s="12" t="s">
        <v>222</v>
      </c>
      <c r="C49" s="3" t="s">
        <v>100</v>
      </c>
      <c r="D49" s="13" t="s">
        <v>225</v>
      </c>
      <c r="E49" s="3" t="s">
        <v>226</v>
      </c>
      <c r="F49" s="3" t="s">
        <v>212</v>
      </c>
      <c r="G49" s="4" t="s">
        <v>101</v>
      </c>
      <c r="H49" s="5">
        <f t="shared" si="6"/>
        <v>29.82</v>
      </c>
      <c r="I49" s="9">
        <v>88.2</v>
      </c>
      <c r="J49" s="10">
        <f t="shared" si="7"/>
        <v>35.28</v>
      </c>
      <c r="K49" s="10">
        <f t="shared" si="8"/>
        <v>65.099999999999994</v>
      </c>
    </row>
    <row r="50" spans="1:11" ht="29.1" customHeight="1">
      <c r="A50" s="12" t="s">
        <v>223</v>
      </c>
      <c r="B50" s="12" t="s">
        <v>153</v>
      </c>
      <c r="C50" s="3" t="s">
        <v>34</v>
      </c>
      <c r="D50" s="13" t="s">
        <v>224</v>
      </c>
      <c r="E50" s="3" t="s">
        <v>205</v>
      </c>
      <c r="F50" s="3" t="s">
        <v>204</v>
      </c>
      <c r="G50" s="4" t="s">
        <v>35</v>
      </c>
      <c r="H50" s="6">
        <f t="shared" si="6"/>
        <v>20.639999999999997</v>
      </c>
      <c r="I50" s="9">
        <v>69.599999999999994</v>
      </c>
      <c r="J50" s="10">
        <f t="shared" si="7"/>
        <v>27.84</v>
      </c>
      <c r="K50" s="10">
        <f t="shared" si="8"/>
        <v>48.48</v>
      </c>
    </row>
    <row r="51" spans="1:11" ht="29.1" customHeight="1">
      <c r="A51" s="12" t="s">
        <v>214</v>
      </c>
      <c r="B51" s="12" t="s">
        <v>153</v>
      </c>
      <c r="C51" s="3" t="s">
        <v>36</v>
      </c>
      <c r="D51" s="13" t="s">
        <v>224</v>
      </c>
      <c r="E51" s="3" t="s">
        <v>216</v>
      </c>
      <c r="F51" s="3" t="s">
        <v>215</v>
      </c>
      <c r="G51" s="4" t="s">
        <v>37</v>
      </c>
      <c r="H51" s="6">
        <f t="shared" si="6"/>
        <v>20.67</v>
      </c>
      <c r="I51" s="9">
        <v>76</v>
      </c>
      <c r="J51" s="10">
        <f t="shared" si="7"/>
        <v>30.400000000000002</v>
      </c>
      <c r="K51" s="10">
        <f t="shared" si="8"/>
        <v>51.070000000000007</v>
      </c>
    </row>
  </sheetData>
  <mergeCells count="19">
    <mergeCell ref="A2:K2"/>
    <mergeCell ref="E3:E4"/>
    <mergeCell ref="F3:F4"/>
    <mergeCell ref="I3:J3"/>
    <mergeCell ref="C3:C4"/>
    <mergeCell ref="K3:K4"/>
    <mergeCell ref="D3:D4"/>
    <mergeCell ref="A3:A4"/>
    <mergeCell ref="B3:B4"/>
    <mergeCell ref="A18:A26"/>
    <mergeCell ref="A5:A12"/>
    <mergeCell ref="A13:A17"/>
    <mergeCell ref="A38:A40"/>
    <mergeCell ref="G3:H3"/>
    <mergeCell ref="A45:A49"/>
    <mergeCell ref="A41:A44"/>
    <mergeCell ref="A36:A37"/>
    <mergeCell ref="A34:A35"/>
    <mergeCell ref="A27:A32"/>
  </mergeCells>
  <phoneticPr fontId="9" type="noConversion"/>
  <printOptions horizontalCentered="1"/>
  <pageMargins left="0.51181102362204722" right="0.5118110236220472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2019-03-04T04:47:51Z</cp:lastPrinted>
  <dcterms:created xsi:type="dcterms:W3CDTF">2019-01-29T03:07:00Z</dcterms:created>
  <dcterms:modified xsi:type="dcterms:W3CDTF">2019-03-04T05:39:05Z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