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activeTab="2"/>
  </bookViews>
  <sheets>
    <sheet name="初中语文 " sheetId="23" r:id="rId1"/>
    <sheet name="初中数学" sheetId="22" r:id="rId2"/>
    <sheet name="初中英语" sheetId="21" r:id="rId3"/>
    <sheet name="初中思品" sheetId="14" r:id="rId4"/>
    <sheet name="初中历史" sheetId="15" r:id="rId5"/>
    <sheet name="初中地理" sheetId="16" r:id="rId6"/>
    <sheet name="初中化学" sheetId="17" r:id="rId7"/>
    <sheet name="初中生物" sheetId="18" r:id="rId8"/>
    <sheet name="职高" sheetId="10" r:id="rId9"/>
  </sheets>
  <definedNames>
    <definedName name="_xlnm._FilterDatabase" localSheetId="2" hidden="1">初中英语!$A$2:$K$23</definedName>
    <definedName name="_xlnm._FilterDatabase" localSheetId="3" hidden="1">初中思品!$A$2:$J$3</definedName>
    <definedName name="_xlnm._FilterDatabase" localSheetId="4" hidden="1">初中历史!$A$2:$J$4</definedName>
    <definedName name="_xlnm._FilterDatabase" localSheetId="5" hidden="1">初中地理!$A$2:$J$5</definedName>
    <definedName name="_xlnm._FilterDatabase" localSheetId="6" hidden="1">初中化学!$A$2:$J$3</definedName>
    <definedName name="_xlnm._FilterDatabase" localSheetId="7" hidden="1">初中生物!$A$2:$J$5</definedName>
    <definedName name="_xlnm.Print_Titles" localSheetId="3">初中思品!#REF!</definedName>
    <definedName name="_xlnm.Print_Titles" localSheetId="4">初中历史!#REF!</definedName>
    <definedName name="_xlnm.Print_Titles" localSheetId="5">初中地理!#REF!</definedName>
    <definedName name="_xlnm.Print_Titles" localSheetId="6">初中化学!#REF!</definedName>
    <definedName name="_xlnm.Print_Titles" localSheetId="7">初中生物!#REF!</definedName>
    <definedName name="_xlnm._FilterDatabase" localSheetId="1" hidden="1">初中数学!#REF!</definedName>
    <definedName name="_xlnm.Print_Titles" localSheetId="1">初中数学!#REF!</definedName>
    <definedName name="_xlnm._FilterDatabase" localSheetId="0" hidden="1">'初中语文 '!#REF!</definedName>
    <definedName name="_xlnm.Print_Titles" localSheetId="0">'初中语文 '!#REF!</definedName>
  </definedNames>
  <calcPr calcId="144525"/>
</workbook>
</file>

<file path=xl/sharedStrings.xml><?xml version="1.0" encoding="utf-8"?>
<sst xmlns="http://schemas.openxmlformats.org/spreadsheetml/2006/main" count="326" uniqueCount="103">
  <si>
    <t>兴国县2019年中小学教师招聘总成绩排名及拟录用人员名单</t>
  </si>
  <si>
    <t>序号</t>
  </si>
  <si>
    <t>报考人
姓名</t>
  </si>
  <si>
    <t>岗位名称</t>
  </si>
  <si>
    <t>笔试成绩</t>
  </si>
  <si>
    <t>面试组别</t>
  </si>
  <si>
    <t>面试
顺序号</t>
  </si>
  <si>
    <t>面试成绩</t>
  </si>
  <si>
    <t>面试修
正成绩</t>
  </si>
  <si>
    <t>总成绩</t>
  </si>
  <si>
    <t>排名</t>
  </si>
  <si>
    <t>第一批是否拟录用</t>
  </si>
  <si>
    <t>第二批是否拟录用</t>
  </si>
  <si>
    <t>李雨轩</t>
  </si>
  <si>
    <t>市控编初中语文</t>
  </si>
  <si>
    <t xml:space="preserve">十四 </t>
  </si>
  <si>
    <t>是</t>
  </si>
  <si>
    <t>谢美玲</t>
  </si>
  <si>
    <t>黄美欣</t>
  </si>
  <si>
    <t>张露</t>
  </si>
  <si>
    <t>谢泽园</t>
  </si>
  <si>
    <t>十五</t>
  </si>
  <si>
    <t>刘露莹</t>
  </si>
  <si>
    <t>李爱新</t>
  </si>
  <si>
    <t>胡欢欢</t>
  </si>
  <si>
    <t>肖雅婷</t>
  </si>
  <si>
    <t>赖弘</t>
  </si>
  <si>
    <t>朱福兰</t>
  </si>
  <si>
    <t>邱琳</t>
  </si>
  <si>
    <t>黄观秀</t>
  </si>
  <si>
    <t>初中语文</t>
  </si>
  <si>
    <t>111.5</t>
  </si>
  <si>
    <t xml:space="preserve">是 </t>
  </si>
  <si>
    <t>曾辉桢</t>
  </si>
  <si>
    <t>109</t>
  </si>
  <si>
    <t>黄功文</t>
  </si>
  <si>
    <t>106.5</t>
  </si>
  <si>
    <t>余宁</t>
  </si>
  <si>
    <t>105.5</t>
  </si>
  <si>
    <t>钟兴美</t>
  </si>
  <si>
    <t>108.5</t>
  </si>
  <si>
    <t>邱菊花</t>
  </si>
  <si>
    <t>108</t>
  </si>
  <si>
    <t>姚欣</t>
  </si>
  <si>
    <t>98.5</t>
  </si>
  <si>
    <t>刘家斌</t>
  </si>
  <si>
    <t>110</t>
  </si>
  <si>
    <t>江素芳</t>
  </si>
  <si>
    <t>否</t>
  </si>
  <si>
    <t>王婷</t>
  </si>
  <si>
    <t>刘康</t>
  </si>
  <si>
    <t>是否
拟录用</t>
  </si>
  <si>
    <t>刘秋霞</t>
  </si>
  <si>
    <t>市控编初中数学</t>
  </si>
  <si>
    <t>十六</t>
  </si>
  <si>
    <t>曾海芳</t>
  </si>
  <si>
    <t>廖德华</t>
  </si>
  <si>
    <t>郑立</t>
  </si>
  <si>
    <t>王东鑫</t>
  </si>
  <si>
    <t>夏侯群</t>
  </si>
  <si>
    <t>市控编初中英语</t>
  </si>
  <si>
    <t>李莉</t>
  </si>
  <si>
    <t>李晓晖</t>
  </si>
  <si>
    <t>赖福莹</t>
  </si>
  <si>
    <t>郭艳群</t>
  </si>
  <si>
    <t>陈莉</t>
  </si>
  <si>
    <t>赖冬华</t>
  </si>
  <si>
    <t>郭玉婷</t>
  </si>
  <si>
    <t>曾江</t>
  </si>
  <si>
    <t>刘井泉</t>
  </si>
  <si>
    <t>刘海艳</t>
  </si>
  <si>
    <t>初中英语</t>
  </si>
  <si>
    <t>123.5</t>
  </si>
  <si>
    <t>曹人盛</t>
  </si>
  <si>
    <t>113.5</t>
  </si>
  <si>
    <t>肖根华</t>
  </si>
  <si>
    <t>122.5</t>
  </si>
  <si>
    <t>钟春凤</t>
  </si>
  <si>
    <t>125</t>
  </si>
  <si>
    <t>龚凌霞</t>
  </si>
  <si>
    <t>江婷</t>
  </si>
  <si>
    <t>曾丽平</t>
  </si>
  <si>
    <t>114</t>
  </si>
  <si>
    <t>高平香</t>
  </si>
  <si>
    <t>肖婧</t>
  </si>
  <si>
    <t>谢琪</t>
  </si>
  <si>
    <t>陈晓琳</t>
  </si>
  <si>
    <t>市控编初中思品</t>
  </si>
  <si>
    <t>陈妍</t>
  </si>
  <si>
    <t>市控编初中历史</t>
  </si>
  <si>
    <t>罗强盛</t>
  </si>
  <si>
    <t>林丽</t>
  </si>
  <si>
    <t>市控编初中地理</t>
  </si>
  <si>
    <t>侯辉</t>
  </si>
  <si>
    <t>周宜仁</t>
  </si>
  <si>
    <t>林庚秀</t>
  </si>
  <si>
    <t>市控编初中化学</t>
  </si>
  <si>
    <t>钟恒安</t>
  </si>
  <si>
    <t>市控编初中生物</t>
  </si>
  <si>
    <t>王芬</t>
  </si>
  <si>
    <t>吴彬</t>
  </si>
  <si>
    <t>钟磊</t>
  </si>
  <si>
    <t>职高建筑学专业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</si>
</sst>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P20" sqref="P20"/>
    </sheetView>
  </sheetViews>
  <sheetFormatPr defaultColWidth="9" defaultRowHeight="17" customHeight="1"/>
  <cols>
    <col min="2" max="2" width="10.375" customWidth="1"/>
    <col min="3" max="3" width="16.25" customWidth="1"/>
    <col min="4" max="4" width="10" customWidth="1"/>
    <col min="5" max="5" width="9.5" customWidth="1"/>
    <col min="7" max="9" width="10.625" customWidth="1"/>
    <col min="11" max="12" width="9.625" customWidth="1"/>
  </cols>
  <sheetData>
    <row r="1" ht="24" customHeight="1" spans="1:12">
      <c r="A1" s="35" t="s">
        <v>0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ht="28" customHeight="1" spans="1:12">
      <c r="A2" s="37" t="s">
        <v>1</v>
      </c>
      <c r="B2" s="37" t="s">
        <v>2</v>
      </c>
      <c r="C2" s="37" t="s">
        <v>3</v>
      </c>
      <c r="D2" s="37" t="s">
        <v>4</v>
      </c>
      <c r="E2" s="38" t="s">
        <v>5</v>
      </c>
      <c r="F2" s="38" t="s">
        <v>6</v>
      </c>
      <c r="G2" s="39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28" t="s">
        <v>12</v>
      </c>
    </row>
    <row r="3" customHeight="1" spans="1:12">
      <c r="A3" s="30">
        <v>1</v>
      </c>
      <c r="B3" s="30" t="s">
        <v>13</v>
      </c>
      <c r="C3" s="30" t="s">
        <v>14</v>
      </c>
      <c r="D3" s="30">
        <v>123</v>
      </c>
      <c r="E3" s="31" t="s">
        <v>15</v>
      </c>
      <c r="F3" s="31">
        <v>30</v>
      </c>
      <c r="G3" s="32">
        <v>85</v>
      </c>
      <c r="H3" s="33">
        <v>85.3763374738654</v>
      </c>
      <c r="I3" s="33">
        <v>73.4381687369327</v>
      </c>
      <c r="J3" s="31">
        <v>1</v>
      </c>
      <c r="K3" s="31" t="s">
        <v>16</v>
      </c>
      <c r="L3" s="31"/>
    </row>
    <row r="4" customHeight="1" spans="1:12">
      <c r="A4" s="30">
        <v>2</v>
      </c>
      <c r="B4" s="30" t="s">
        <v>17</v>
      </c>
      <c r="C4" s="30" t="s">
        <v>14</v>
      </c>
      <c r="D4" s="30">
        <v>122</v>
      </c>
      <c r="E4" s="31" t="s">
        <v>15</v>
      </c>
      <c r="F4" s="31">
        <v>18</v>
      </c>
      <c r="G4" s="32">
        <v>84.33</v>
      </c>
      <c r="H4" s="33">
        <v>84.7033710490714</v>
      </c>
      <c r="I4" s="33">
        <v>72.8516855245357</v>
      </c>
      <c r="J4" s="31">
        <v>2</v>
      </c>
      <c r="K4" s="31" t="s">
        <v>16</v>
      </c>
      <c r="L4" s="31"/>
    </row>
    <row r="5" customHeight="1" spans="1:12">
      <c r="A5" s="30">
        <v>3</v>
      </c>
      <c r="B5" s="30" t="s">
        <v>18</v>
      </c>
      <c r="C5" s="30" t="s">
        <v>14</v>
      </c>
      <c r="D5" s="30">
        <v>118</v>
      </c>
      <c r="E5" s="31" t="s">
        <v>15</v>
      </c>
      <c r="F5" s="31">
        <v>25</v>
      </c>
      <c r="G5" s="32">
        <v>85.33</v>
      </c>
      <c r="H5" s="33">
        <v>85.707798548764</v>
      </c>
      <c r="I5" s="33">
        <v>72.353899274382</v>
      </c>
      <c r="J5" s="31">
        <v>3</v>
      </c>
      <c r="K5" s="31" t="s">
        <v>16</v>
      </c>
      <c r="L5" s="31"/>
    </row>
    <row r="6" customHeight="1" spans="1:12">
      <c r="A6" s="30">
        <v>4</v>
      </c>
      <c r="B6" s="34" t="s">
        <v>19</v>
      </c>
      <c r="C6" s="30" t="s">
        <v>14</v>
      </c>
      <c r="D6" s="30">
        <v>122</v>
      </c>
      <c r="E6" s="31" t="s">
        <v>15</v>
      </c>
      <c r="F6" s="31">
        <v>19</v>
      </c>
      <c r="G6" s="32">
        <v>83</v>
      </c>
      <c r="H6" s="33">
        <v>83.3674824744804</v>
      </c>
      <c r="I6" s="33">
        <v>72.1837412372402</v>
      </c>
      <c r="J6" s="31">
        <v>4</v>
      </c>
      <c r="K6" s="31" t="s">
        <v>16</v>
      </c>
      <c r="L6" s="31"/>
    </row>
    <row r="7" customHeight="1" spans="1:12">
      <c r="A7" s="30">
        <v>5</v>
      </c>
      <c r="B7" s="30" t="s">
        <v>20</v>
      </c>
      <c r="C7" s="30" t="s">
        <v>14</v>
      </c>
      <c r="D7" s="30">
        <v>112</v>
      </c>
      <c r="E7" s="31" t="s">
        <v>21</v>
      </c>
      <c r="F7" s="31">
        <v>2</v>
      </c>
      <c r="G7" s="32">
        <v>87.33</v>
      </c>
      <c r="H7" s="33">
        <v>86.0031484384421</v>
      </c>
      <c r="I7" s="33">
        <v>71.001574219221</v>
      </c>
      <c r="J7" s="31">
        <v>5</v>
      </c>
      <c r="K7" s="31" t="s">
        <v>16</v>
      </c>
      <c r="L7" s="31"/>
    </row>
    <row r="8" customHeight="1" spans="1:12">
      <c r="A8" s="30">
        <v>6</v>
      </c>
      <c r="B8" s="30" t="s">
        <v>22</v>
      </c>
      <c r="C8" s="30" t="s">
        <v>14</v>
      </c>
      <c r="D8" s="30">
        <v>113.5</v>
      </c>
      <c r="E8" s="31" t="s">
        <v>15</v>
      </c>
      <c r="F8" s="31">
        <v>1</v>
      </c>
      <c r="G8" s="32">
        <v>82</v>
      </c>
      <c r="H8" s="33">
        <v>82.3630549747878</v>
      </c>
      <c r="I8" s="33">
        <v>69.5565274873939</v>
      </c>
      <c r="J8" s="31">
        <v>6</v>
      </c>
      <c r="K8" s="31" t="s">
        <v>16</v>
      </c>
      <c r="L8" s="31"/>
    </row>
    <row r="9" customHeight="1" spans="1:12">
      <c r="A9" s="30">
        <v>7</v>
      </c>
      <c r="B9" s="30" t="s">
        <v>23</v>
      </c>
      <c r="C9" s="30" t="s">
        <v>14</v>
      </c>
      <c r="D9" s="30">
        <v>133.5</v>
      </c>
      <c r="E9" s="31" t="s">
        <v>15</v>
      </c>
      <c r="F9" s="31">
        <v>14</v>
      </c>
      <c r="G9" s="32">
        <v>72</v>
      </c>
      <c r="H9" s="33">
        <v>72.3187799778625</v>
      </c>
      <c r="I9" s="33">
        <v>69.5343899889313</v>
      </c>
      <c r="J9" s="31">
        <v>7</v>
      </c>
      <c r="K9" s="31" t="s">
        <v>16</v>
      </c>
      <c r="L9" s="31"/>
    </row>
    <row r="10" customHeight="1" spans="1:12">
      <c r="A10" s="30">
        <v>8</v>
      </c>
      <c r="B10" s="30" t="s">
        <v>24</v>
      </c>
      <c r="C10" s="30" t="s">
        <v>14</v>
      </c>
      <c r="D10" s="30">
        <v>114.5</v>
      </c>
      <c r="E10" s="31" t="s">
        <v>15</v>
      </c>
      <c r="F10" s="31">
        <v>24</v>
      </c>
      <c r="G10" s="32">
        <v>80.33</v>
      </c>
      <c r="H10" s="33">
        <v>80.6856610503013</v>
      </c>
      <c r="I10" s="33">
        <v>68.9678305251506</v>
      </c>
      <c r="J10" s="31">
        <v>8</v>
      </c>
      <c r="K10" s="31" t="s">
        <v>16</v>
      </c>
      <c r="L10" s="31"/>
    </row>
    <row r="11" customHeight="1" spans="1:12">
      <c r="A11" s="30">
        <v>9</v>
      </c>
      <c r="B11" s="30" t="s">
        <v>25</v>
      </c>
      <c r="C11" s="30" t="s">
        <v>14</v>
      </c>
      <c r="D11" s="30">
        <v>95.5</v>
      </c>
      <c r="E11" s="31" t="s">
        <v>15</v>
      </c>
      <c r="F11" s="31">
        <v>2</v>
      </c>
      <c r="G11" s="32">
        <v>87.33</v>
      </c>
      <c r="H11" s="33">
        <v>87.7166535481491</v>
      </c>
      <c r="I11" s="33">
        <v>67.7333267740745</v>
      </c>
      <c r="J11" s="31">
        <v>9</v>
      </c>
      <c r="K11" s="31" t="s">
        <v>16</v>
      </c>
      <c r="L11" s="31"/>
    </row>
    <row r="12" customHeight="1" spans="1:12">
      <c r="A12" s="30">
        <v>10</v>
      </c>
      <c r="B12" s="30" t="s">
        <v>26</v>
      </c>
      <c r="C12" s="30" t="s">
        <v>14</v>
      </c>
      <c r="D12" s="30">
        <v>117.5</v>
      </c>
      <c r="E12" s="31" t="s">
        <v>15</v>
      </c>
      <c r="F12" s="31">
        <v>20</v>
      </c>
      <c r="G12" s="32">
        <v>76.33</v>
      </c>
      <c r="H12" s="33">
        <v>76.6679510515312</v>
      </c>
      <c r="I12" s="33">
        <v>67.7089755257656</v>
      </c>
      <c r="J12" s="31">
        <v>10</v>
      </c>
      <c r="K12" s="31" t="s">
        <v>16</v>
      </c>
      <c r="L12" s="31"/>
    </row>
    <row r="13" customHeight="1" spans="1:12">
      <c r="A13" s="30">
        <v>11</v>
      </c>
      <c r="B13" s="30" t="s">
        <v>27</v>
      </c>
      <c r="C13" s="30" t="s">
        <v>14</v>
      </c>
      <c r="D13" s="30">
        <v>106</v>
      </c>
      <c r="E13" s="31" t="s">
        <v>15</v>
      </c>
      <c r="F13" s="31">
        <v>29</v>
      </c>
      <c r="G13" s="32">
        <v>81.67</v>
      </c>
      <c r="H13" s="33">
        <v>82.0315938998893</v>
      </c>
      <c r="I13" s="33">
        <v>67.5157969499446</v>
      </c>
      <c r="J13" s="31">
        <v>11</v>
      </c>
      <c r="K13" s="31" t="s">
        <v>16</v>
      </c>
      <c r="L13" s="31"/>
    </row>
    <row r="14" customHeight="1" spans="1:12">
      <c r="A14" s="30">
        <v>12</v>
      </c>
      <c r="B14" s="30" t="s">
        <v>28</v>
      </c>
      <c r="C14" s="30" t="s">
        <v>14</v>
      </c>
      <c r="D14" s="30">
        <v>101</v>
      </c>
      <c r="E14" s="31" t="s">
        <v>15</v>
      </c>
      <c r="F14" s="31">
        <v>15</v>
      </c>
      <c r="G14" s="32">
        <v>83</v>
      </c>
      <c r="H14" s="33">
        <v>83.3674824744804</v>
      </c>
      <c r="I14" s="33">
        <v>66.9337412372402</v>
      </c>
      <c r="J14" s="31">
        <v>12</v>
      </c>
      <c r="K14" s="31" t="s">
        <v>16</v>
      </c>
      <c r="L14" s="31"/>
    </row>
    <row r="15" customHeight="1" spans="1:12">
      <c r="A15" s="30">
        <v>13</v>
      </c>
      <c r="B15" s="40" t="s">
        <v>29</v>
      </c>
      <c r="C15" s="41" t="s">
        <v>30</v>
      </c>
      <c r="D15" s="42" t="s">
        <v>31</v>
      </c>
      <c r="E15" s="31" t="s">
        <v>15</v>
      </c>
      <c r="F15" s="31">
        <v>12</v>
      </c>
      <c r="G15" s="32">
        <v>83.33</v>
      </c>
      <c r="H15" s="33">
        <v>83.6989435493789</v>
      </c>
      <c r="I15" s="33">
        <v>69.7244717746894</v>
      </c>
      <c r="J15" s="31">
        <v>1</v>
      </c>
      <c r="K15" s="9"/>
      <c r="L15" s="31" t="s">
        <v>32</v>
      </c>
    </row>
    <row r="16" customHeight="1" spans="1:12">
      <c r="A16" s="30">
        <v>14</v>
      </c>
      <c r="B16" s="40" t="s">
        <v>33</v>
      </c>
      <c r="C16" s="41" t="s">
        <v>30</v>
      </c>
      <c r="D16" s="42" t="s">
        <v>34</v>
      </c>
      <c r="E16" s="31" t="s">
        <v>15</v>
      </c>
      <c r="F16" s="31">
        <v>7</v>
      </c>
      <c r="G16" s="32">
        <v>82.67</v>
      </c>
      <c r="H16" s="33">
        <v>83.0360213995818</v>
      </c>
      <c r="I16" s="33">
        <v>68.7680106997909</v>
      </c>
      <c r="J16" s="31">
        <v>2</v>
      </c>
      <c r="K16" s="9"/>
      <c r="L16" s="31" t="s">
        <v>32</v>
      </c>
    </row>
    <row r="17" customHeight="1" spans="1:12">
      <c r="A17" s="30">
        <v>15</v>
      </c>
      <c r="B17" s="40" t="s">
        <v>35</v>
      </c>
      <c r="C17" s="41" t="s">
        <v>30</v>
      </c>
      <c r="D17" s="42" t="s">
        <v>36</v>
      </c>
      <c r="E17" s="31" t="s">
        <v>15</v>
      </c>
      <c r="F17" s="31">
        <v>28</v>
      </c>
      <c r="G17" s="32">
        <v>83.67</v>
      </c>
      <c r="H17" s="33">
        <v>84.0404488992744</v>
      </c>
      <c r="I17" s="33">
        <v>68.6452244496372</v>
      </c>
      <c r="J17" s="31">
        <v>3</v>
      </c>
      <c r="K17" s="9"/>
      <c r="L17" s="31" t="s">
        <v>32</v>
      </c>
    </row>
    <row r="18" customHeight="1" spans="1:12">
      <c r="A18" s="30">
        <v>16</v>
      </c>
      <c r="B18" s="40" t="s">
        <v>37</v>
      </c>
      <c r="C18" s="41" t="s">
        <v>30</v>
      </c>
      <c r="D18" s="42" t="s">
        <v>38</v>
      </c>
      <c r="E18" s="31" t="s">
        <v>15</v>
      </c>
      <c r="F18" s="31">
        <v>22</v>
      </c>
      <c r="G18" s="32">
        <v>83.67</v>
      </c>
      <c r="H18" s="33">
        <v>84.0404488992744</v>
      </c>
      <c r="I18" s="33">
        <v>68.3952244496372</v>
      </c>
      <c r="J18" s="31">
        <v>4</v>
      </c>
      <c r="K18" s="9"/>
      <c r="L18" s="31" t="s">
        <v>32</v>
      </c>
    </row>
    <row r="19" customHeight="1" spans="1:12">
      <c r="A19" s="30">
        <v>17</v>
      </c>
      <c r="B19" s="40" t="s">
        <v>39</v>
      </c>
      <c r="C19" s="41" t="s">
        <v>30</v>
      </c>
      <c r="D19" s="42" t="s">
        <v>40</v>
      </c>
      <c r="E19" s="31" t="s">
        <v>15</v>
      </c>
      <c r="F19" s="31">
        <v>26</v>
      </c>
      <c r="G19" s="32">
        <v>80.67</v>
      </c>
      <c r="H19" s="33">
        <v>81.0271664001968</v>
      </c>
      <c r="I19" s="33">
        <v>67.6385832000984</v>
      </c>
      <c r="J19" s="31">
        <v>5</v>
      </c>
      <c r="K19" s="9"/>
      <c r="L19" s="31" t="s">
        <v>32</v>
      </c>
    </row>
    <row r="20" customHeight="1" spans="1:12">
      <c r="A20" s="30">
        <v>18</v>
      </c>
      <c r="B20" s="40" t="s">
        <v>41</v>
      </c>
      <c r="C20" s="41" t="s">
        <v>30</v>
      </c>
      <c r="D20" s="42" t="s">
        <v>42</v>
      </c>
      <c r="E20" s="31" t="s">
        <v>21</v>
      </c>
      <c r="F20" s="31">
        <v>6</v>
      </c>
      <c r="G20" s="32">
        <v>81</v>
      </c>
      <c r="H20" s="33">
        <v>79.7693235258652</v>
      </c>
      <c r="I20" s="33">
        <v>66.8846617629326</v>
      </c>
      <c r="J20" s="31">
        <v>6</v>
      </c>
      <c r="K20" s="9"/>
      <c r="L20" s="31" t="s">
        <v>32</v>
      </c>
    </row>
    <row r="21" customHeight="1" spans="1:12">
      <c r="A21" s="30">
        <v>19</v>
      </c>
      <c r="B21" s="40" t="s">
        <v>43</v>
      </c>
      <c r="C21" s="41" t="s">
        <v>30</v>
      </c>
      <c r="D21" s="42" t="s">
        <v>44</v>
      </c>
      <c r="E21" s="31" t="s">
        <v>15</v>
      </c>
      <c r="F21" s="31">
        <v>11</v>
      </c>
      <c r="G21" s="32">
        <v>81</v>
      </c>
      <c r="H21" s="33">
        <v>81.3586274750953</v>
      </c>
      <c r="I21" s="33">
        <v>65.3043137375477</v>
      </c>
      <c r="J21" s="31">
        <v>7</v>
      </c>
      <c r="K21" s="9"/>
      <c r="L21" s="31" t="s">
        <v>32</v>
      </c>
    </row>
    <row r="22" customHeight="1" spans="1:12">
      <c r="A22" s="30">
        <v>20</v>
      </c>
      <c r="B22" s="40" t="s">
        <v>45</v>
      </c>
      <c r="C22" s="41" t="s">
        <v>30</v>
      </c>
      <c r="D22" s="42" t="s">
        <v>46</v>
      </c>
      <c r="E22" s="31" t="s">
        <v>15</v>
      </c>
      <c r="F22" s="31">
        <v>4</v>
      </c>
      <c r="G22" s="32">
        <v>73.67</v>
      </c>
      <c r="H22" s="33">
        <v>73.996173902349</v>
      </c>
      <c r="I22" s="33">
        <v>64.4980869511745</v>
      </c>
      <c r="J22" s="31">
        <v>8</v>
      </c>
      <c r="K22" s="9"/>
      <c r="L22" s="31" t="s">
        <v>32</v>
      </c>
    </row>
    <row r="23" customHeight="1" spans="1:12">
      <c r="A23" s="30">
        <v>21</v>
      </c>
      <c r="B23" s="40" t="s">
        <v>47</v>
      </c>
      <c r="C23" s="41" t="s">
        <v>30</v>
      </c>
      <c r="D23" s="42" t="s">
        <v>46</v>
      </c>
      <c r="E23" s="31" t="s">
        <v>15</v>
      </c>
      <c r="F23" s="31">
        <v>17</v>
      </c>
      <c r="G23" s="32">
        <v>73</v>
      </c>
      <c r="H23" s="33">
        <v>73.323207477555</v>
      </c>
      <c r="I23" s="33">
        <v>64.1616037387775</v>
      </c>
      <c r="J23" s="31">
        <v>9</v>
      </c>
      <c r="K23" s="9"/>
      <c r="L23" s="31" t="s">
        <v>48</v>
      </c>
    </row>
    <row r="24" customHeight="1" spans="1:12">
      <c r="A24" s="30">
        <v>22</v>
      </c>
      <c r="B24" s="30" t="s">
        <v>49</v>
      </c>
      <c r="C24" s="30" t="s">
        <v>14</v>
      </c>
      <c r="D24" s="30">
        <v>100.5</v>
      </c>
      <c r="E24" s="31" t="s">
        <v>21</v>
      </c>
      <c r="F24" s="31">
        <v>3</v>
      </c>
      <c r="G24" s="32">
        <v>78.67</v>
      </c>
      <c r="H24" s="33">
        <v>77.4747244664175</v>
      </c>
      <c r="I24" s="33">
        <v>63.8623622332087</v>
      </c>
      <c r="J24" s="31">
        <v>10</v>
      </c>
      <c r="K24" s="9"/>
      <c r="L24" s="31" t="s">
        <v>48</v>
      </c>
    </row>
    <row r="25" customHeight="1" spans="1:12">
      <c r="A25" s="30">
        <v>23</v>
      </c>
      <c r="B25" s="30" t="s">
        <v>50</v>
      </c>
      <c r="C25" s="30" t="s">
        <v>14</v>
      </c>
      <c r="D25" s="30">
        <v>96</v>
      </c>
      <c r="E25" s="31" t="s">
        <v>15</v>
      </c>
      <c r="F25" s="31">
        <v>8</v>
      </c>
      <c r="G25" s="32">
        <v>73</v>
      </c>
      <c r="H25" s="33">
        <v>73.323207477555</v>
      </c>
      <c r="I25" s="33">
        <v>60.6616037387775</v>
      </c>
      <c r="J25" s="31">
        <v>11</v>
      </c>
      <c r="K25" s="9"/>
      <c r="L25" s="31" t="s">
        <v>48</v>
      </c>
    </row>
  </sheetData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I2" sqref="I2"/>
    </sheetView>
  </sheetViews>
  <sheetFormatPr defaultColWidth="9" defaultRowHeight="32" customHeight="1" outlineLevelRow="6"/>
  <cols>
    <col min="2" max="2" width="11.75" customWidth="1"/>
    <col min="3" max="3" width="18.125" customWidth="1"/>
    <col min="4" max="4" width="12.625" customWidth="1"/>
    <col min="5" max="5" width="10.375" customWidth="1"/>
    <col min="6" max="6" width="11.25" customWidth="1"/>
    <col min="7" max="8" width="12" customWidth="1"/>
    <col min="10" max="10" width="12" customWidth="1"/>
  </cols>
  <sheetData>
    <row r="1" customHeight="1" spans="1:10">
      <c r="A1" s="25" t="s">
        <v>0</v>
      </c>
      <c r="B1" s="25"/>
      <c r="C1" s="25"/>
      <c r="D1" s="25"/>
      <c r="E1" s="25"/>
      <c r="F1" s="25"/>
      <c r="G1" s="26"/>
      <c r="H1" s="25"/>
      <c r="I1" s="25"/>
      <c r="J1" s="25"/>
    </row>
    <row r="2" customHeight="1" spans="1:10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8" t="s">
        <v>6</v>
      </c>
      <c r="G2" s="29" t="s">
        <v>7</v>
      </c>
      <c r="H2" s="28" t="s">
        <v>9</v>
      </c>
      <c r="I2" s="28" t="s">
        <v>10</v>
      </c>
      <c r="J2" s="28" t="s">
        <v>51</v>
      </c>
    </row>
    <row r="3" s="12" customFormat="1" customHeight="1" spans="1:10">
      <c r="A3" s="30">
        <v>1</v>
      </c>
      <c r="B3" s="30" t="s">
        <v>52</v>
      </c>
      <c r="C3" s="30" t="s">
        <v>53</v>
      </c>
      <c r="D3" s="30">
        <v>155</v>
      </c>
      <c r="E3" s="31" t="s">
        <v>54</v>
      </c>
      <c r="F3" s="31">
        <v>1</v>
      </c>
      <c r="G3" s="32">
        <v>76.33</v>
      </c>
      <c r="H3" s="33">
        <f t="shared" ref="H3:H7" si="0">D3*0.25+G3*0.5</f>
        <v>76.915</v>
      </c>
      <c r="I3" s="31">
        <v>1</v>
      </c>
      <c r="J3" s="31" t="s">
        <v>16</v>
      </c>
    </row>
    <row r="4" s="12" customFormat="1" customHeight="1" spans="1:10">
      <c r="A4" s="30">
        <v>2</v>
      </c>
      <c r="B4" s="34" t="s">
        <v>55</v>
      </c>
      <c r="C4" s="34" t="s">
        <v>53</v>
      </c>
      <c r="D4" s="34">
        <v>142.5</v>
      </c>
      <c r="E4" s="31" t="s">
        <v>54</v>
      </c>
      <c r="F4" s="31">
        <v>20</v>
      </c>
      <c r="G4" s="32">
        <v>82.33</v>
      </c>
      <c r="H4" s="33">
        <f t="shared" si="0"/>
        <v>76.79</v>
      </c>
      <c r="I4" s="31">
        <v>2</v>
      </c>
      <c r="J4" s="31" t="s">
        <v>16</v>
      </c>
    </row>
    <row r="5" s="12" customFormat="1" customHeight="1" spans="1:10">
      <c r="A5" s="30">
        <v>3</v>
      </c>
      <c r="B5" s="30" t="s">
        <v>56</v>
      </c>
      <c r="C5" s="30" t="s">
        <v>53</v>
      </c>
      <c r="D5" s="30">
        <v>122.5</v>
      </c>
      <c r="E5" s="31" t="s">
        <v>54</v>
      </c>
      <c r="F5" s="31">
        <v>17</v>
      </c>
      <c r="G5" s="32">
        <v>83.33</v>
      </c>
      <c r="H5" s="33">
        <f t="shared" si="0"/>
        <v>72.29</v>
      </c>
      <c r="I5" s="31">
        <v>3</v>
      </c>
      <c r="J5" s="31" t="s">
        <v>16</v>
      </c>
    </row>
    <row r="6" s="12" customFormat="1" customHeight="1" spans="1:10">
      <c r="A6" s="30">
        <v>4</v>
      </c>
      <c r="B6" s="30" t="s">
        <v>57</v>
      </c>
      <c r="C6" s="30" t="s">
        <v>53</v>
      </c>
      <c r="D6" s="30">
        <v>113</v>
      </c>
      <c r="E6" s="31" t="s">
        <v>54</v>
      </c>
      <c r="F6" s="31">
        <v>13</v>
      </c>
      <c r="G6" s="32">
        <v>75.67</v>
      </c>
      <c r="H6" s="33">
        <f t="shared" si="0"/>
        <v>66.085</v>
      </c>
      <c r="I6" s="31">
        <v>4</v>
      </c>
      <c r="J6" s="31" t="s">
        <v>16</v>
      </c>
    </row>
    <row r="7" s="12" customFormat="1" customHeight="1" spans="1:10">
      <c r="A7" s="30">
        <v>5</v>
      </c>
      <c r="B7" s="30" t="s">
        <v>58</v>
      </c>
      <c r="C7" s="30" t="s">
        <v>53</v>
      </c>
      <c r="D7" s="30">
        <v>105</v>
      </c>
      <c r="E7" s="31" t="s">
        <v>54</v>
      </c>
      <c r="F7" s="31">
        <v>12</v>
      </c>
      <c r="G7" s="32">
        <v>79</v>
      </c>
      <c r="H7" s="33">
        <f t="shared" si="0"/>
        <v>65.75</v>
      </c>
      <c r="I7" s="31">
        <v>5</v>
      </c>
      <c r="J7" s="31" t="s">
        <v>16</v>
      </c>
    </row>
  </sheetData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110" zoomScaleNormal="110" workbookViewId="0">
      <pane ySplit="2" topLeftCell="A3" activePane="bottomLeft" state="frozen"/>
      <selection/>
      <selection pane="bottomLeft" activeCell="J13" sqref="J13:J23"/>
    </sheetView>
  </sheetViews>
  <sheetFormatPr defaultColWidth="9" defaultRowHeight="13.5"/>
  <cols>
    <col min="1" max="1" width="7" customWidth="1"/>
    <col min="2" max="2" width="9.38333333333333" customWidth="1"/>
    <col min="3" max="3" width="19.3333333333333" customWidth="1"/>
    <col min="4" max="7" width="9.76666666666667" customWidth="1"/>
    <col min="8" max="9" width="10.9" customWidth="1"/>
    <col min="11" max="12" width="10.1166666666667" customWidth="1"/>
  </cols>
  <sheetData>
    <row r="1" ht="38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1" customFormat="1" ht="27" spans="1:12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0" t="s">
        <v>11</v>
      </c>
      <c r="L2" s="21" t="s">
        <v>12</v>
      </c>
    </row>
    <row r="3" s="12" customFormat="1" ht="18" customHeight="1" spans="1:12">
      <c r="A3" s="13">
        <v>1</v>
      </c>
      <c r="B3" s="13" t="s">
        <v>59</v>
      </c>
      <c r="C3" s="13" t="s">
        <v>60</v>
      </c>
      <c r="D3" s="13">
        <v>146.5</v>
      </c>
      <c r="E3" s="14">
        <v>17</v>
      </c>
      <c r="F3" s="14">
        <v>27</v>
      </c>
      <c r="G3" s="14">
        <v>85.17</v>
      </c>
      <c r="H3" s="15">
        <f>83.02/82.94*G3</f>
        <v>85.2521509524958</v>
      </c>
      <c r="I3" s="15">
        <f t="shared" ref="I3:I28" si="0">D3*0.25+H3*0.5</f>
        <v>79.2510754762479</v>
      </c>
      <c r="J3" s="14">
        <v>1</v>
      </c>
      <c r="K3" s="22" t="s">
        <v>16</v>
      </c>
      <c r="L3" s="9"/>
    </row>
    <row r="4" s="12" customFormat="1" ht="18" customHeight="1" spans="1:12">
      <c r="A4" s="13">
        <v>2</v>
      </c>
      <c r="B4" s="13" t="s">
        <v>61</v>
      </c>
      <c r="C4" s="13" t="s">
        <v>60</v>
      </c>
      <c r="D4" s="13">
        <v>135</v>
      </c>
      <c r="E4" s="14">
        <v>17</v>
      </c>
      <c r="F4" s="14">
        <v>15</v>
      </c>
      <c r="G4" s="14">
        <v>86</v>
      </c>
      <c r="H4" s="15">
        <f>83.02/82.94*G4</f>
        <v>86.0829515312274</v>
      </c>
      <c r="I4" s="15">
        <f t="shared" si="0"/>
        <v>76.7914757656137</v>
      </c>
      <c r="J4" s="14">
        <v>2</v>
      </c>
      <c r="K4" s="22" t="s">
        <v>16</v>
      </c>
      <c r="L4" s="9"/>
    </row>
    <row r="5" s="12" customFormat="1" ht="18" customHeight="1" spans="1:12">
      <c r="A5" s="13">
        <v>3</v>
      </c>
      <c r="B5" s="13" t="s">
        <v>62</v>
      </c>
      <c r="C5" s="13" t="s">
        <v>60</v>
      </c>
      <c r="D5" s="13">
        <v>136</v>
      </c>
      <c r="E5" s="14">
        <v>18</v>
      </c>
      <c r="F5" s="14">
        <v>1</v>
      </c>
      <c r="G5" s="14">
        <v>85</v>
      </c>
      <c r="H5" s="15">
        <f>83.02/83.19*G5</f>
        <v>84.8263012381296</v>
      </c>
      <c r="I5" s="15">
        <f t="shared" si="0"/>
        <v>76.4131506190648</v>
      </c>
      <c r="J5" s="14">
        <v>3</v>
      </c>
      <c r="K5" s="22" t="s">
        <v>16</v>
      </c>
      <c r="L5" s="9"/>
    </row>
    <row r="6" s="12" customFormat="1" ht="18" customHeight="1" spans="1:12">
      <c r="A6" s="13">
        <v>4</v>
      </c>
      <c r="B6" s="13" t="s">
        <v>63</v>
      </c>
      <c r="C6" s="13" t="s">
        <v>60</v>
      </c>
      <c r="D6" s="13">
        <v>120.5</v>
      </c>
      <c r="E6" s="14">
        <v>17</v>
      </c>
      <c r="F6" s="14">
        <v>16</v>
      </c>
      <c r="G6" s="14">
        <v>89.33</v>
      </c>
      <c r="H6" s="15">
        <f>83.02/82.94*G6</f>
        <v>89.4161634916807</v>
      </c>
      <c r="I6" s="15">
        <f t="shared" si="0"/>
        <v>74.8330817458404</v>
      </c>
      <c r="J6" s="14">
        <v>4</v>
      </c>
      <c r="K6" s="22" t="s">
        <v>16</v>
      </c>
      <c r="L6" s="9"/>
    </row>
    <row r="7" s="12" customFormat="1" ht="18" customHeight="1" spans="1:12">
      <c r="A7" s="13">
        <v>5</v>
      </c>
      <c r="B7" s="13" t="s">
        <v>64</v>
      </c>
      <c r="C7" s="13" t="s">
        <v>60</v>
      </c>
      <c r="D7" s="13">
        <v>130.5</v>
      </c>
      <c r="E7" s="14">
        <v>17</v>
      </c>
      <c r="F7" s="14">
        <v>6</v>
      </c>
      <c r="G7" s="14">
        <v>84.33</v>
      </c>
      <c r="H7" s="15">
        <f>83.02/82.94*G7</f>
        <v>84.4113407282373</v>
      </c>
      <c r="I7" s="15">
        <f t="shared" si="0"/>
        <v>74.8306703641186</v>
      </c>
      <c r="J7" s="14">
        <v>5</v>
      </c>
      <c r="K7" s="22" t="s">
        <v>16</v>
      </c>
      <c r="L7" s="9"/>
    </row>
    <row r="8" s="12" customFormat="1" ht="18" customHeight="1" spans="1:12">
      <c r="A8" s="13">
        <v>6</v>
      </c>
      <c r="B8" s="13" t="s">
        <v>65</v>
      </c>
      <c r="C8" s="13" t="s">
        <v>60</v>
      </c>
      <c r="D8" s="13">
        <v>126</v>
      </c>
      <c r="E8" s="14">
        <v>18</v>
      </c>
      <c r="F8" s="14">
        <v>17</v>
      </c>
      <c r="G8" s="14">
        <v>86.17</v>
      </c>
      <c r="H8" s="15">
        <f>83.02/83.19*G8</f>
        <v>85.9939103257603</v>
      </c>
      <c r="I8" s="15">
        <f t="shared" si="0"/>
        <v>74.4969551628801</v>
      </c>
      <c r="J8" s="14">
        <v>6</v>
      </c>
      <c r="K8" s="22" t="s">
        <v>16</v>
      </c>
      <c r="L8" s="9"/>
    </row>
    <row r="9" s="12" customFormat="1" ht="18" customHeight="1" spans="1:12">
      <c r="A9" s="13">
        <v>7</v>
      </c>
      <c r="B9" s="13" t="s">
        <v>66</v>
      </c>
      <c r="C9" s="13" t="s">
        <v>60</v>
      </c>
      <c r="D9" s="13">
        <v>115</v>
      </c>
      <c r="E9" s="14">
        <v>17</v>
      </c>
      <c r="F9" s="14">
        <v>25</v>
      </c>
      <c r="G9" s="14">
        <v>89.83</v>
      </c>
      <c r="H9" s="15">
        <f>83.02/82.94*G9</f>
        <v>89.9166457680251</v>
      </c>
      <c r="I9" s="15">
        <f t="shared" si="0"/>
        <v>73.7083228840125</v>
      </c>
      <c r="J9" s="14">
        <v>7</v>
      </c>
      <c r="K9" s="22" t="s">
        <v>16</v>
      </c>
      <c r="L9" s="9"/>
    </row>
    <row r="10" s="12" customFormat="1" ht="18" customHeight="1" spans="1:12">
      <c r="A10" s="13">
        <v>8</v>
      </c>
      <c r="B10" s="13" t="s">
        <v>67</v>
      </c>
      <c r="C10" s="13" t="s">
        <v>60</v>
      </c>
      <c r="D10" s="13">
        <v>135.5</v>
      </c>
      <c r="E10" s="14">
        <v>18</v>
      </c>
      <c r="F10" s="14">
        <v>8</v>
      </c>
      <c r="G10" s="14">
        <v>79.67</v>
      </c>
      <c r="H10" s="15">
        <f>83.02/83.19*G10</f>
        <v>79.5071931722563</v>
      </c>
      <c r="I10" s="15">
        <f t="shared" si="0"/>
        <v>73.6285965861281</v>
      </c>
      <c r="J10" s="14">
        <v>8</v>
      </c>
      <c r="K10" s="22" t="s">
        <v>16</v>
      </c>
      <c r="L10" s="9"/>
    </row>
    <row r="11" s="12" customFormat="1" ht="18" customHeight="1" spans="1:12">
      <c r="A11" s="13">
        <v>9</v>
      </c>
      <c r="B11" s="13" t="s">
        <v>68</v>
      </c>
      <c r="C11" s="13" t="s">
        <v>60</v>
      </c>
      <c r="D11" s="13">
        <v>126.5</v>
      </c>
      <c r="E11" s="14">
        <v>17</v>
      </c>
      <c r="F11" s="14">
        <v>1</v>
      </c>
      <c r="G11" s="14">
        <v>72.67</v>
      </c>
      <c r="H11" s="15">
        <f>83.02/82.94*G11</f>
        <v>72.7400940438871</v>
      </c>
      <c r="I11" s="15">
        <f t="shared" si="0"/>
        <v>67.9950470219435</v>
      </c>
      <c r="J11" s="14">
        <v>9</v>
      </c>
      <c r="K11" s="22" t="s">
        <v>16</v>
      </c>
      <c r="L11" s="9"/>
    </row>
    <row r="12" s="12" customFormat="1" ht="18" customHeight="1" spans="1:12">
      <c r="A12" s="13">
        <v>10</v>
      </c>
      <c r="B12" s="13" t="s">
        <v>69</v>
      </c>
      <c r="C12" s="13" t="s">
        <v>60</v>
      </c>
      <c r="D12" s="13">
        <v>121.5</v>
      </c>
      <c r="E12" s="14">
        <v>17</v>
      </c>
      <c r="F12" s="14">
        <v>5</v>
      </c>
      <c r="G12" s="14">
        <v>75</v>
      </c>
      <c r="H12" s="15">
        <f>83.02/82.94*G12</f>
        <v>75.0723414516518</v>
      </c>
      <c r="I12" s="15">
        <f t="shared" si="0"/>
        <v>67.9111707258259</v>
      </c>
      <c r="J12" s="14">
        <v>10</v>
      </c>
      <c r="K12" s="22" t="s">
        <v>16</v>
      </c>
      <c r="L12" s="9"/>
    </row>
    <row r="13" s="12" customFormat="1" ht="18" customHeight="1" spans="1:12">
      <c r="A13" s="13">
        <v>11</v>
      </c>
      <c r="B13" s="16" t="s">
        <v>70</v>
      </c>
      <c r="C13" s="17" t="s">
        <v>71</v>
      </c>
      <c r="D13" s="16" t="s">
        <v>72</v>
      </c>
      <c r="E13" s="18">
        <v>17</v>
      </c>
      <c r="F13" s="18">
        <v>24</v>
      </c>
      <c r="G13" s="18">
        <v>85.67</v>
      </c>
      <c r="H13" s="19">
        <v>85.7526332288401</v>
      </c>
      <c r="I13" s="23">
        <f t="shared" si="0"/>
        <v>73.75131661442</v>
      </c>
      <c r="J13" s="24">
        <v>1</v>
      </c>
      <c r="K13" s="22"/>
      <c r="L13" s="9" t="s">
        <v>16</v>
      </c>
    </row>
    <row r="14" s="12" customFormat="1" ht="18" customHeight="1" spans="1:12">
      <c r="A14" s="13">
        <v>12</v>
      </c>
      <c r="B14" s="16" t="s">
        <v>73</v>
      </c>
      <c r="C14" s="17" t="s">
        <v>71</v>
      </c>
      <c r="D14" s="16" t="s">
        <v>74</v>
      </c>
      <c r="E14" s="18">
        <v>18</v>
      </c>
      <c r="F14" s="18">
        <v>7</v>
      </c>
      <c r="G14" s="18">
        <v>87</v>
      </c>
      <c r="H14" s="19">
        <v>86.8222142084385</v>
      </c>
      <c r="I14" s="23">
        <f t="shared" si="0"/>
        <v>71.7861071042192</v>
      </c>
      <c r="J14" s="24">
        <v>2</v>
      </c>
      <c r="K14" s="22"/>
      <c r="L14" s="9" t="s">
        <v>16</v>
      </c>
    </row>
    <row r="15" s="12" customFormat="1" ht="12" spans="1:12">
      <c r="A15" s="13">
        <v>13</v>
      </c>
      <c r="B15" s="16" t="s">
        <v>75</v>
      </c>
      <c r="C15" s="17" t="s">
        <v>71</v>
      </c>
      <c r="D15" s="16" t="s">
        <v>76</v>
      </c>
      <c r="E15" s="18">
        <v>17</v>
      </c>
      <c r="F15" s="18">
        <v>4</v>
      </c>
      <c r="G15" s="18">
        <v>79.67</v>
      </c>
      <c r="H15" s="19">
        <v>79.746845912708</v>
      </c>
      <c r="I15" s="23">
        <f>D15*0.25+H15*0.5</f>
        <v>70.498422956354</v>
      </c>
      <c r="J15" s="24">
        <v>3</v>
      </c>
      <c r="K15" s="22"/>
      <c r="L15" s="9" t="s">
        <v>16</v>
      </c>
    </row>
    <row r="16" s="12" customFormat="1" ht="12" spans="1:12">
      <c r="A16" s="13">
        <v>14</v>
      </c>
      <c r="B16" s="16" t="s">
        <v>77</v>
      </c>
      <c r="C16" s="17" t="s">
        <v>71</v>
      </c>
      <c r="D16" s="16" t="s">
        <v>78</v>
      </c>
      <c r="E16" s="18">
        <v>18</v>
      </c>
      <c r="F16" s="18">
        <v>2</v>
      </c>
      <c r="G16" s="18">
        <v>78.67</v>
      </c>
      <c r="H16" s="19">
        <v>78.5092366871018</v>
      </c>
      <c r="I16" s="23">
        <f>D16*0.25+H16*0.5</f>
        <v>70.5046183435509</v>
      </c>
      <c r="J16" s="24">
        <v>4</v>
      </c>
      <c r="K16" s="22"/>
      <c r="L16" s="9" t="s">
        <v>16</v>
      </c>
    </row>
    <row r="17" s="12" customFormat="1" ht="12" spans="1:12">
      <c r="A17" s="13">
        <v>15</v>
      </c>
      <c r="B17" s="13" t="s">
        <v>79</v>
      </c>
      <c r="C17" s="13" t="s">
        <v>60</v>
      </c>
      <c r="D17" s="13">
        <v>112.5</v>
      </c>
      <c r="E17" s="14">
        <v>17</v>
      </c>
      <c r="F17" s="14">
        <v>12</v>
      </c>
      <c r="G17" s="14">
        <v>84</v>
      </c>
      <c r="H17" s="15">
        <f>83.02/82.94*G17</f>
        <v>84.08102242585</v>
      </c>
      <c r="I17" s="15">
        <f t="shared" si="0"/>
        <v>70.165511212925</v>
      </c>
      <c r="J17" s="24">
        <v>5</v>
      </c>
      <c r="K17" s="22"/>
      <c r="L17" s="9" t="s">
        <v>16</v>
      </c>
    </row>
    <row r="18" s="12" customFormat="1" ht="12" spans="1:12">
      <c r="A18" s="13">
        <v>16</v>
      </c>
      <c r="B18" s="16" t="s">
        <v>80</v>
      </c>
      <c r="C18" s="17" t="s">
        <v>71</v>
      </c>
      <c r="D18" s="16" t="s">
        <v>76</v>
      </c>
      <c r="E18" s="18">
        <v>17</v>
      </c>
      <c r="F18" s="18">
        <v>10</v>
      </c>
      <c r="G18" s="18">
        <v>77.33</v>
      </c>
      <c r="H18" s="19">
        <v>77.4045888594164</v>
      </c>
      <c r="I18" s="23">
        <f t="shared" si="0"/>
        <v>69.3272944297082</v>
      </c>
      <c r="J18" s="24">
        <v>6</v>
      </c>
      <c r="K18" s="22"/>
      <c r="L18" s="9" t="s">
        <v>16</v>
      </c>
    </row>
    <row r="19" s="12" customFormat="1" ht="12" spans="1:12">
      <c r="A19" s="13">
        <v>17</v>
      </c>
      <c r="B19" s="16" t="s">
        <v>81</v>
      </c>
      <c r="C19" s="17" t="s">
        <v>71</v>
      </c>
      <c r="D19" s="16" t="s">
        <v>82</v>
      </c>
      <c r="E19" s="18">
        <v>18</v>
      </c>
      <c r="F19" s="18">
        <v>6</v>
      </c>
      <c r="G19" s="18">
        <v>76</v>
      </c>
      <c r="H19" s="19">
        <v>75.8446928717394</v>
      </c>
      <c r="I19" s="23">
        <f t="shared" si="0"/>
        <v>66.4223464358697</v>
      </c>
      <c r="J19" s="24">
        <v>7</v>
      </c>
      <c r="K19" s="22"/>
      <c r="L19" s="9" t="s">
        <v>48</v>
      </c>
    </row>
    <row r="20" s="12" customFormat="1" ht="12" spans="1:12">
      <c r="A20" s="13">
        <v>18</v>
      </c>
      <c r="B20" s="13" t="s">
        <v>83</v>
      </c>
      <c r="C20" s="13" t="s">
        <v>60</v>
      </c>
      <c r="D20" s="13">
        <v>112</v>
      </c>
      <c r="E20" s="14">
        <v>18</v>
      </c>
      <c r="F20" s="14">
        <v>9</v>
      </c>
      <c r="G20" s="14">
        <v>74.83</v>
      </c>
      <c r="H20" s="15">
        <f>83.02/83.19*G20</f>
        <v>74.6770837841087</v>
      </c>
      <c r="I20" s="15">
        <f t="shared" si="0"/>
        <v>65.3385418920544</v>
      </c>
      <c r="J20" s="24">
        <v>8</v>
      </c>
      <c r="K20" s="22"/>
      <c r="L20" s="9" t="s">
        <v>48</v>
      </c>
    </row>
    <row r="21" s="12" customFormat="1" ht="12" spans="1:12">
      <c r="A21" s="13">
        <v>19</v>
      </c>
      <c r="B21" s="13" t="s">
        <v>84</v>
      </c>
      <c r="C21" s="13" t="s">
        <v>60</v>
      </c>
      <c r="D21" s="13">
        <v>104.5</v>
      </c>
      <c r="E21" s="14">
        <v>17</v>
      </c>
      <c r="F21" s="14">
        <v>18</v>
      </c>
      <c r="G21" s="14">
        <v>77.67</v>
      </c>
      <c r="H21" s="15">
        <f>83.02/82.94*G21</f>
        <v>77.7449168073306</v>
      </c>
      <c r="I21" s="15">
        <f t="shared" si="0"/>
        <v>64.9974584036653</v>
      </c>
      <c r="J21" s="24">
        <v>9</v>
      </c>
      <c r="K21" s="22"/>
      <c r="L21" s="9" t="s">
        <v>48</v>
      </c>
    </row>
    <row r="22" s="12" customFormat="1" ht="12" spans="1:12">
      <c r="A22" s="13">
        <v>20</v>
      </c>
      <c r="B22" s="13" t="s">
        <v>85</v>
      </c>
      <c r="C22" s="13" t="s">
        <v>60</v>
      </c>
      <c r="D22" s="13">
        <v>99.5</v>
      </c>
      <c r="E22" s="14">
        <v>17</v>
      </c>
      <c r="F22" s="14">
        <v>17</v>
      </c>
      <c r="G22" s="14">
        <v>73</v>
      </c>
      <c r="H22" s="15">
        <f>83.02/82.94*G22</f>
        <v>73.0704123462744</v>
      </c>
      <c r="I22" s="15">
        <f t="shared" si="0"/>
        <v>61.4102061731372</v>
      </c>
      <c r="J22" s="24">
        <v>10</v>
      </c>
      <c r="K22" s="14"/>
      <c r="L22" s="9" t="s">
        <v>48</v>
      </c>
    </row>
    <row r="23" s="12" customFormat="1" ht="12" spans="1:12">
      <c r="A23" s="13">
        <v>21</v>
      </c>
      <c r="B23" s="8" t="s">
        <v>49</v>
      </c>
      <c r="C23" s="8" t="s">
        <v>60</v>
      </c>
      <c r="D23" s="8">
        <v>64</v>
      </c>
      <c r="E23" s="9">
        <v>18</v>
      </c>
      <c r="F23" s="9">
        <v>12</v>
      </c>
      <c r="G23" s="9">
        <v>82.17</v>
      </c>
      <c r="H23" s="10">
        <f>83.02/83.19*G23</f>
        <v>82.0020843851424</v>
      </c>
      <c r="I23" s="10">
        <f t="shared" si="0"/>
        <v>57.0010421925712</v>
      </c>
      <c r="J23" s="24">
        <v>11</v>
      </c>
      <c r="K23" s="9"/>
      <c r="L23" s="9" t="s">
        <v>48</v>
      </c>
    </row>
  </sheetData>
  <autoFilter ref="A2:K23">
    <extLst/>
  </autoFilter>
  <sortState ref="A13:M28">
    <sortCondition ref="I13:I28" descending="1"/>
  </sortState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I2" sqref="I2"/>
    </sheetView>
  </sheetViews>
  <sheetFormatPr defaultColWidth="9" defaultRowHeight="40" customHeight="1" outlineLevelRow="2"/>
  <cols>
    <col min="1" max="1" width="9" customWidth="1"/>
    <col min="2" max="2" width="12.25" customWidth="1"/>
    <col min="3" max="3" width="19.3333333333333" customWidth="1"/>
    <col min="4" max="10" width="10.875" customWidth="1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1" customFormat="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10</v>
      </c>
      <c r="J2" s="7" t="s">
        <v>51</v>
      </c>
    </row>
    <row r="3" s="12" customFormat="1" customHeight="1" spans="1:10">
      <c r="A3" s="8">
        <v>1</v>
      </c>
      <c r="B3" s="13" t="s">
        <v>86</v>
      </c>
      <c r="C3" s="13" t="s">
        <v>87</v>
      </c>
      <c r="D3" s="13">
        <v>115.5</v>
      </c>
      <c r="E3" s="9">
        <v>20</v>
      </c>
      <c r="F3" s="9">
        <v>1</v>
      </c>
      <c r="G3" s="9">
        <v>74.67</v>
      </c>
      <c r="H3" s="9">
        <f>D3*0.25+G3*0.5</f>
        <v>66.21</v>
      </c>
      <c r="I3" s="9">
        <v>1</v>
      </c>
      <c r="J3" s="9" t="s">
        <v>16</v>
      </c>
    </row>
  </sheetData>
  <autoFilter ref="A2:J3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workbookViewId="0">
      <selection activeCell="I2" sqref="I2"/>
    </sheetView>
  </sheetViews>
  <sheetFormatPr defaultColWidth="9" defaultRowHeight="36" customHeight="1" outlineLevelRow="3"/>
  <cols>
    <col min="1" max="1" width="7" customWidth="1"/>
    <col min="2" max="2" width="12.125" customWidth="1"/>
    <col min="3" max="3" width="19.3333333333333" customWidth="1"/>
    <col min="4" max="10" width="11" customWidth="1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1" customFormat="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10</v>
      </c>
      <c r="J2" s="7" t="s">
        <v>51</v>
      </c>
    </row>
    <row r="3" s="12" customFormat="1" customHeight="1" spans="1:10">
      <c r="A3" s="8">
        <v>1</v>
      </c>
      <c r="B3" s="8" t="s">
        <v>88</v>
      </c>
      <c r="C3" s="8" t="s">
        <v>89</v>
      </c>
      <c r="D3" s="8">
        <v>139.5</v>
      </c>
      <c r="E3" s="9">
        <v>19</v>
      </c>
      <c r="F3" s="9">
        <v>1</v>
      </c>
      <c r="G3" s="9">
        <v>78.33</v>
      </c>
      <c r="H3" s="9">
        <f>D3*0.25+G3*0.5</f>
        <v>74.04</v>
      </c>
      <c r="I3" s="9">
        <v>1</v>
      </c>
      <c r="J3" s="9" t="s">
        <v>16</v>
      </c>
    </row>
    <row r="4" s="12" customFormat="1" customHeight="1" spans="1:10">
      <c r="A4" s="8">
        <v>2</v>
      </c>
      <c r="B4" s="8" t="s">
        <v>90</v>
      </c>
      <c r="C4" s="8" t="s">
        <v>89</v>
      </c>
      <c r="D4" s="8">
        <v>95.5</v>
      </c>
      <c r="E4" s="9">
        <v>19</v>
      </c>
      <c r="F4" s="9">
        <v>3</v>
      </c>
      <c r="G4" s="9">
        <v>81</v>
      </c>
      <c r="H4" s="10">
        <f>D4*0.25+G4*0.5</f>
        <v>64.375</v>
      </c>
      <c r="I4" s="9">
        <v>2</v>
      </c>
      <c r="J4" s="9" t="s">
        <v>16</v>
      </c>
    </row>
  </sheetData>
  <autoFilter ref="A2:J4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I2" sqref="I2"/>
    </sheetView>
  </sheetViews>
  <sheetFormatPr defaultColWidth="9" defaultRowHeight="45" customHeight="1" outlineLevelRow="4"/>
  <cols>
    <col min="1" max="1" width="9.375" style="3" customWidth="1"/>
    <col min="2" max="2" width="12.25" style="3" customWidth="1"/>
    <col min="3" max="3" width="19.3333333333333" style="3" customWidth="1"/>
    <col min="4" max="10" width="11.125" style="3" customWidth="1"/>
    <col min="11" max="16384" width="9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10</v>
      </c>
      <c r="J2" s="7" t="s">
        <v>51</v>
      </c>
    </row>
    <row r="3" s="2" customFormat="1" customHeight="1" spans="1:10">
      <c r="A3" s="8">
        <v>1</v>
      </c>
      <c r="B3" s="8" t="s">
        <v>91</v>
      </c>
      <c r="C3" s="8" t="s">
        <v>92</v>
      </c>
      <c r="D3" s="8">
        <v>117.5</v>
      </c>
      <c r="E3" s="9">
        <v>18</v>
      </c>
      <c r="F3" s="9">
        <v>3</v>
      </c>
      <c r="G3" s="9">
        <v>85.33</v>
      </c>
      <c r="H3" s="10">
        <f>D3*0.25+G3*0.5</f>
        <v>72.04</v>
      </c>
      <c r="I3" s="9">
        <v>1</v>
      </c>
      <c r="J3" s="9" t="s">
        <v>16</v>
      </c>
    </row>
    <row r="4" s="2" customFormat="1" customHeight="1" spans="1:10">
      <c r="A4" s="8">
        <v>2</v>
      </c>
      <c r="B4" s="8" t="s">
        <v>93</v>
      </c>
      <c r="C4" s="8" t="s">
        <v>92</v>
      </c>
      <c r="D4" s="8">
        <v>109</v>
      </c>
      <c r="E4" s="9">
        <v>18</v>
      </c>
      <c r="F4" s="9">
        <v>4</v>
      </c>
      <c r="G4" s="9">
        <v>81.33</v>
      </c>
      <c r="H4" s="10">
        <f>D4*0.25+G4*0.5</f>
        <v>67.915</v>
      </c>
      <c r="I4" s="9">
        <v>2</v>
      </c>
      <c r="J4" s="9" t="s">
        <v>16</v>
      </c>
    </row>
    <row r="5" s="2" customFormat="1" customHeight="1" spans="1:10">
      <c r="A5" s="8">
        <v>3</v>
      </c>
      <c r="B5" s="8" t="s">
        <v>94</v>
      </c>
      <c r="C5" s="8" t="s">
        <v>92</v>
      </c>
      <c r="D5" s="8">
        <v>106</v>
      </c>
      <c r="E5" s="9">
        <v>18</v>
      </c>
      <c r="F5" s="9">
        <v>1</v>
      </c>
      <c r="G5" s="9">
        <v>80</v>
      </c>
      <c r="H5" s="10">
        <f>D5*0.25+G5*0.5</f>
        <v>66.5</v>
      </c>
      <c r="I5" s="9">
        <v>3</v>
      </c>
      <c r="J5" s="9" t="s">
        <v>16</v>
      </c>
    </row>
  </sheetData>
  <autoFilter ref="A2:J5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A1" sqref="A1:J1"/>
    </sheetView>
  </sheetViews>
  <sheetFormatPr defaultColWidth="9" defaultRowHeight="42" customHeight="1" outlineLevelRow="2"/>
  <cols>
    <col min="1" max="1" width="8.25" style="3" customWidth="1"/>
    <col min="2" max="2" width="11.875" style="3" customWidth="1"/>
    <col min="3" max="3" width="19.3333333333333" style="3" customWidth="1"/>
    <col min="4" max="10" width="11.75" style="3" customWidth="1"/>
    <col min="11" max="16384" width="9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10</v>
      </c>
      <c r="J2" s="7" t="s">
        <v>51</v>
      </c>
    </row>
    <row r="3" s="2" customFormat="1" customHeight="1" spans="1:10">
      <c r="A3" s="8">
        <v>1</v>
      </c>
      <c r="B3" s="8" t="s">
        <v>95</v>
      </c>
      <c r="C3" s="8" t="s">
        <v>96</v>
      </c>
      <c r="D3" s="8">
        <v>128.5</v>
      </c>
      <c r="E3" s="9">
        <v>21</v>
      </c>
      <c r="F3" s="9">
        <v>1</v>
      </c>
      <c r="G3" s="9">
        <v>81.33</v>
      </c>
      <c r="H3" s="9">
        <f>D3*0.25+G3*0.5</f>
        <v>72.79</v>
      </c>
      <c r="I3" s="9">
        <v>1</v>
      </c>
      <c r="J3" s="9" t="s">
        <v>16</v>
      </c>
    </row>
  </sheetData>
  <autoFilter ref="A2:J3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I2" sqref="I2"/>
    </sheetView>
  </sheetViews>
  <sheetFormatPr defaultColWidth="9" defaultRowHeight="13.5" outlineLevelRow="4"/>
  <cols>
    <col min="1" max="1" width="9" customWidth="1"/>
    <col min="2" max="2" width="12.375" customWidth="1"/>
    <col min="3" max="3" width="19.3333333333333" customWidth="1"/>
    <col min="4" max="10" width="11.375" customWidth="1"/>
  </cols>
  <sheetData>
    <row r="1" ht="44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1" customFormat="1" ht="33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10</v>
      </c>
      <c r="J2" s="7" t="s">
        <v>51</v>
      </c>
    </row>
    <row r="3" s="12" customFormat="1" ht="33" customHeight="1" spans="1:10">
      <c r="A3" s="8">
        <v>1</v>
      </c>
      <c r="B3" s="8" t="s">
        <v>97</v>
      </c>
      <c r="C3" s="8" t="s">
        <v>98</v>
      </c>
      <c r="D3" s="8">
        <v>135.5</v>
      </c>
      <c r="E3" s="9">
        <v>21</v>
      </c>
      <c r="F3" s="9">
        <v>5</v>
      </c>
      <c r="G3" s="9">
        <v>82.67</v>
      </c>
      <c r="H3" s="10">
        <f>D3*0.25+G3*0.5</f>
        <v>75.21</v>
      </c>
      <c r="I3" s="9">
        <v>1</v>
      </c>
      <c r="J3" s="9" t="s">
        <v>16</v>
      </c>
    </row>
    <row r="4" s="12" customFormat="1" ht="33" customHeight="1" spans="1:10">
      <c r="A4" s="8">
        <v>2</v>
      </c>
      <c r="B4" s="8" t="s">
        <v>99</v>
      </c>
      <c r="C4" s="8" t="s">
        <v>98</v>
      </c>
      <c r="D4" s="8">
        <v>111</v>
      </c>
      <c r="E4" s="9">
        <v>21</v>
      </c>
      <c r="F4" s="9">
        <v>6</v>
      </c>
      <c r="G4" s="9">
        <v>81.67</v>
      </c>
      <c r="H4" s="10">
        <f>D4*0.25+G4*0.5</f>
        <v>68.585</v>
      </c>
      <c r="I4" s="9">
        <v>2</v>
      </c>
      <c r="J4" s="9" t="s">
        <v>16</v>
      </c>
    </row>
    <row r="5" s="12" customFormat="1" ht="33" customHeight="1" spans="1:10">
      <c r="A5" s="8">
        <v>3</v>
      </c>
      <c r="B5" s="8" t="s">
        <v>100</v>
      </c>
      <c r="C5" s="8" t="s">
        <v>98</v>
      </c>
      <c r="D5" s="8">
        <v>94</v>
      </c>
      <c r="E5" s="9">
        <v>21</v>
      </c>
      <c r="F5" s="9">
        <v>1</v>
      </c>
      <c r="G5" s="9">
        <v>79.67</v>
      </c>
      <c r="H5" s="10">
        <f>D5*0.25+G5*0.5</f>
        <v>63.335</v>
      </c>
      <c r="I5" s="9">
        <v>3</v>
      </c>
      <c r="J5" s="9" t="s">
        <v>16</v>
      </c>
    </row>
  </sheetData>
  <autoFilter ref="A2:J5">
    <extLst/>
  </autoFilter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I2" sqref="I2"/>
    </sheetView>
  </sheetViews>
  <sheetFormatPr defaultColWidth="8.89166666666667" defaultRowHeight="42" customHeight="1" outlineLevelRow="2"/>
  <cols>
    <col min="1" max="1" width="10.625" style="3" customWidth="1"/>
    <col min="2" max="2" width="13.875" style="3" customWidth="1"/>
    <col min="3" max="3" width="18.75" style="3" customWidth="1"/>
    <col min="4" max="10" width="10.625" style="3" customWidth="1"/>
    <col min="11" max="16384" width="8.89166666666667" style="3"/>
  </cols>
  <sheetData>
    <row r="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9</v>
      </c>
      <c r="I2" s="7" t="s">
        <v>10</v>
      </c>
      <c r="J2" s="7" t="s">
        <v>51</v>
      </c>
    </row>
    <row r="3" s="2" customFormat="1" customHeight="1" spans="1:10">
      <c r="A3" s="8">
        <v>1</v>
      </c>
      <c r="B3" s="8" t="s">
        <v>101</v>
      </c>
      <c r="C3" s="8" t="s">
        <v>102</v>
      </c>
      <c r="D3" s="8">
        <v>83</v>
      </c>
      <c r="E3" s="8">
        <v>21</v>
      </c>
      <c r="F3" s="9">
        <v>1</v>
      </c>
      <c r="G3" s="9">
        <v>75.33</v>
      </c>
      <c r="H3" s="10">
        <f>D3*0.25+G3*0.5</f>
        <v>58.415</v>
      </c>
      <c r="I3" s="9">
        <v>1</v>
      </c>
      <c r="J3" s="9" t="s">
        <v>16</v>
      </c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初中语文 </vt:lpstr>
      <vt:lpstr>初中数学</vt:lpstr>
      <vt:lpstr>初中英语</vt:lpstr>
      <vt:lpstr>初中思品</vt:lpstr>
      <vt:lpstr>初中历史</vt:lpstr>
      <vt:lpstr>初中地理</vt:lpstr>
      <vt:lpstr>初中化学</vt:lpstr>
      <vt:lpstr>初中生物</vt:lpstr>
      <vt:lpstr>职高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2019-07-05T02:42:00Z</dcterms:created>
  <dcterms:modified xsi:type="dcterms:W3CDTF">2001-12-31T22:51:43Z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2052-11.1.0.8767</vt:lpwstr>
  </property>
</Properties>
</file>