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入围人员" sheetId="1" r:id="rId1"/>
  </sheets>
  <definedNames/>
  <calcPr fullCalcOnLoad="1"/>
</workbook>
</file>

<file path=xl/sharedStrings.xml><?xml version="1.0" encoding="utf-8"?>
<sst xmlns="http://schemas.openxmlformats.org/spreadsheetml/2006/main" count="27" uniqueCount="10">
  <si>
    <t>附件：</t>
  </si>
  <si>
    <t>南昌市人力资源和社会保障局辅助人员招聘入闱资格审查人员名单</t>
  </si>
  <si>
    <t>考生姓名</t>
  </si>
  <si>
    <t>报考岗位</t>
  </si>
  <si>
    <t>笔试准考证号</t>
  </si>
  <si>
    <t>笔试成绩</t>
  </si>
  <si>
    <t>排名</t>
  </si>
  <si>
    <t>备注</t>
  </si>
  <si>
    <t>101_综合管理岗</t>
  </si>
  <si>
    <t xml:space="preserve">  备注：根据《南昌市人力资源和社会保障局辅助人员招聘公告》，因102岗未达开考比例，取消该岗本次招聘。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</si>
</sst>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0">
      <selection activeCell="A22" sqref="A22:F22"/>
    </sheetView>
  </sheetViews>
  <sheetFormatPr defaultColWidth="9.00390625" defaultRowHeight="15"/>
  <cols>
    <col min="1" max="1" width="13.140625" style="0" customWidth="1"/>
    <col min="2" max="2" width="23.140625" style="0" customWidth="1"/>
    <col min="3" max="3" width="16.140625" style="0" customWidth="1"/>
    <col min="4" max="4" width="13.421875" style="0" customWidth="1"/>
    <col min="5" max="5" width="11.140625" style="0" customWidth="1"/>
    <col min="6" max="6" width="10.421875" style="0" customWidth="1"/>
  </cols>
  <sheetData>
    <row r="1" ht="18.75" customHeight="1">
      <c r="A1" s="1" t="s">
        <v>0</v>
      </c>
    </row>
    <row r="2" spans="1:6" ht="63" customHeight="1">
      <c r="A2" s="2" t="s">
        <v>1</v>
      </c>
      <c r="B2" s="2"/>
      <c r="C2" s="2"/>
      <c r="D2" s="2"/>
      <c r="E2" s="2"/>
      <c r="F2" s="2"/>
    </row>
    <row r="3" spans="1:6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30" customHeight="1">
      <c r="A4" s="4" t="str">
        <f>"肖龙"</f>
        <v>肖龙</v>
      </c>
      <c r="B4" s="4" t="s">
        <v>8</v>
      </c>
      <c r="C4" s="4" t="str">
        <f>"10101010115"</f>
        <v>10101010115</v>
      </c>
      <c r="D4" s="5">
        <v>82.8</v>
      </c>
      <c r="E4" s="4">
        <v>1</v>
      </c>
      <c r="F4" s="4"/>
    </row>
    <row r="5" spans="1:6" ht="30" customHeight="1">
      <c r="A5" s="4" t="str">
        <f>"赵鑫炜"</f>
        <v>赵鑫炜</v>
      </c>
      <c r="B5" s="4" t="s">
        <v>8</v>
      </c>
      <c r="C5" s="4" t="str">
        <f>"10101010131"</f>
        <v>10101010131</v>
      </c>
      <c r="D5" s="5">
        <v>81.8</v>
      </c>
      <c r="E5" s="4">
        <v>2</v>
      </c>
      <c r="F5" s="4"/>
    </row>
    <row r="6" spans="1:6" ht="30" customHeight="1">
      <c r="A6" s="4" t="str">
        <f>"柯宇昂"</f>
        <v>柯宇昂</v>
      </c>
      <c r="B6" s="4" t="s">
        <v>8</v>
      </c>
      <c r="C6" s="4" t="str">
        <f>"10101010126"</f>
        <v>10101010126</v>
      </c>
      <c r="D6" s="5">
        <v>78.4</v>
      </c>
      <c r="E6" s="4">
        <v>3</v>
      </c>
      <c r="F6" s="4"/>
    </row>
    <row r="7" spans="1:6" ht="30" customHeight="1">
      <c r="A7" s="4" t="str">
        <f>"赵宇"</f>
        <v>赵宇</v>
      </c>
      <c r="B7" s="4" t="s">
        <v>8</v>
      </c>
      <c r="C7" s="4" t="str">
        <f>"10101010101"</f>
        <v>10101010101</v>
      </c>
      <c r="D7" s="5">
        <v>76.8</v>
      </c>
      <c r="E7" s="4">
        <v>4</v>
      </c>
      <c r="F7" s="4"/>
    </row>
    <row r="8" spans="1:6" ht="30" customHeight="1">
      <c r="A8" s="4" t="str">
        <f>"刘启"</f>
        <v>刘启</v>
      </c>
      <c r="B8" s="4" t="s">
        <v>8</v>
      </c>
      <c r="C8" s="4" t="str">
        <f>"10101010113"</f>
        <v>10101010113</v>
      </c>
      <c r="D8" s="5">
        <v>76.3</v>
      </c>
      <c r="E8" s="4">
        <v>5</v>
      </c>
      <c r="F8" s="4"/>
    </row>
    <row r="9" spans="1:6" ht="30" customHeight="1">
      <c r="A9" s="4" t="str">
        <f>"裘伟"</f>
        <v>裘伟</v>
      </c>
      <c r="B9" s="4" t="s">
        <v>8</v>
      </c>
      <c r="C9" s="4" t="str">
        <f>"10101010134"</f>
        <v>10101010134</v>
      </c>
      <c r="D9" s="5">
        <v>73.6</v>
      </c>
      <c r="E9" s="4">
        <v>6</v>
      </c>
      <c r="F9" s="4"/>
    </row>
    <row r="10" spans="1:6" ht="30" customHeight="1">
      <c r="A10" s="4" t="str">
        <f>"肖扬"</f>
        <v>肖扬</v>
      </c>
      <c r="B10" s="4" t="s">
        <v>8</v>
      </c>
      <c r="C10" s="4" t="str">
        <f>"10101010114"</f>
        <v>10101010114</v>
      </c>
      <c r="D10" s="5">
        <v>73.3</v>
      </c>
      <c r="E10" s="4">
        <v>7</v>
      </c>
      <c r="F10" s="4"/>
    </row>
    <row r="11" spans="1:6" ht="30" customHeight="1">
      <c r="A11" s="4" t="str">
        <f>"黄雄铮"</f>
        <v>黄雄铮</v>
      </c>
      <c r="B11" s="4" t="s">
        <v>8</v>
      </c>
      <c r="C11" s="4" t="str">
        <f>"10101010104"</f>
        <v>10101010104</v>
      </c>
      <c r="D11" s="5">
        <v>73</v>
      </c>
      <c r="E11" s="4">
        <v>8</v>
      </c>
      <c r="F11" s="4"/>
    </row>
    <row r="12" spans="1:6" ht="30" customHeight="1">
      <c r="A12" s="4" t="str">
        <f>"胡小勇"</f>
        <v>胡小勇</v>
      </c>
      <c r="B12" s="4" t="s">
        <v>8</v>
      </c>
      <c r="C12" s="4" t="str">
        <f>"10101010116"</f>
        <v>10101010116</v>
      </c>
      <c r="D12" s="5">
        <v>71.9</v>
      </c>
      <c r="E12" s="4">
        <v>9</v>
      </c>
      <c r="F12" s="4"/>
    </row>
    <row r="13" spans="1:6" ht="30" customHeight="1">
      <c r="A13" s="4" t="str">
        <f>"邹新鉴"</f>
        <v>邹新鉴</v>
      </c>
      <c r="B13" s="4" t="s">
        <v>8</v>
      </c>
      <c r="C13" s="4" t="str">
        <f>"10101010135"</f>
        <v>10101010135</v>
      </c>
      <c r="D13" s="5">
        <v>71</v>
      </c>
      <c r="E13" s="4">
        <v>10</v>
      </c>
      <c r="F13" s="4"/>
    </row>
    <row r="14" spans="1:6" ht="30" customHeight="1">
      <c r="A14" s="4" t="str">
        <f>"翁世鹏"</f>
        <v>翁世鹏</v>
      </c>
      <c r="B14" s="4" t="s">
        <v>8</v>
      </c>
      <c r="C14" s="4" t="str">
        <f>"10101010122"</f>
        <v>10101010122</v>
      </c>
      <c r="D14" s="5">
        <v>70.1</v>
      </c>
      <c r="E14" s="4">
        <v>11</v>
      </c>
      <c r="F14" s="4"/>
    </row>
    <row r="15" spans="1:6" ht="30" customHeight="1">
      <c r="A15" s="4" t="str">
        <f>"焦学翔"</f>
        <v>焦学翔</v>
      </c>
      <c r="B15" s="4" t="s">
        <v>8</v>
      </c>
      <c r="C15" s="4" t="str">
        <f>"10101010110"</f>
        <v>10101010110</v>
      </c>
      <c r="D15" s="5">
        <v>68.5</v>
      </c>
      <c r="E15" s="4">
        <v>12</v>
      </c>
      <c r="F15" s="4"/>
    </row>
    <row r="16" spans="1:6" ht="30" customHeight="1">
      <c r="A16" s="4" t="str">
        <f>"文拓宇"</f>
        <v>文拓宇</v>
      </c>
      <c r="B16" s="4" t="s">
        <v>8</v>
      </c>
      <c r="C16" s="4" t="str">
        <f>"10101010130"</f>
        <v>10101010130</v>
      </c>
      <c r="D16" s="5">
        <v>68.1</v>
      </c>
      <c r="E16" s="4">
        <v>13</v>
      </c>
      <c r="F16" s="4"/>
    </row>
    <row r="17" spans="1:6" ht="30" customHeight="1">
      <c r="A17" s="4" t="str">
        <f>"谢家良"</f>
        <v>谢家良</v>
      </c>
      <c r="B17" s="4" t="s">
        <v>8</v>
      </c>
      <c r="C17" s="4" t="str">
        <f>"10101010106"</f>
        <v>10101010106</v>
      </c>
      <c r="D17" s="5">
        <v>67.6</v>
      </c>
      <c r="E17" s="4">
        <v>14</v>
      </c>
      <c r="F17" s="4"/>
    </row>
    <row r="18" spans="1:6" ht="30" customHeight="1">
      <c r="A18" s="4" t="str">
        <f>"章琦"</f>
        <v>章琦</v>
      </c>
      <c r="B18" s="4" t="s">
        <v>8</v>
      </c>
      <c r="C18" s="4" t="str">
        <f>"10101010138"</f>
        <v>10101010138</v>
      </c>
      <c r="D18" s="5">
        <v>66.3</v>
      </c>
      <c r="E18" s="4">
        <v>15</v>
      </c>
      <c r="F18" s="4"/>
    </row>
    <row r="19" spans="1:6" ht="30" customHeight="1">
      <c r="A19" s="4" t="str">
        <f>"柯远涛"</f>
        <v>柯远涛</v>
      </c>
      <c r="B19" s="4" t="s">
        <v>8</v>
      </c>
      <c r="C19" s="4" t="str">
        <f>"10101010109"</f>
        <v>10101010109</v>
      </c>
      <c r="D19" s="5">
        <v>66.1</v>
      </c>
      <c r="E19" s="4">
        <v>16</v>
      </c>
      <c r="F19" s="4"/>
    </row>
    <row r="20" spans="1:6" ht="30" customHeight="1">
      <c r="A20" s="4" t="str">
        <f>"唐文强"</f>
        <v>唐文强</v>
      </c>
      <c r="B20" s="4" t="s">
        <v>8</v>
      </c>
      <c r="C20" s="4" t="str">
        <f>"10101010105"</f>
        <v>10101010105</v>
      </c>
      <c r="D20" s="5">
        <v>62.9</v>
      </c>
      <c r="E20" s="4">
        <v>17</v>
      </c>
      <c r="F20" s="4"/>
    </row>
    <row r="21" spans="1:6" ht="30" customHeight="1">
      <c r="A21" s="4" t="str">
        <f>"刘智行"</f>
        <v>刘智行</v>
      </c>
      <c r="B21" s="4" t="s">
        <v>8</v>
      </c>
      <c r="C21" s="4" t="str">
        <f>"10101010128"</f>
        <v>10101010128</v>
      </c>
      <c r="D21" s="5">
        <v>62.7</v>
      </c>
      <c r="E21" s="4">
        <v>18</v>
      </c>
      <c r="F21" s="4"/>
    </row>
    <row r="22" spans="1:6" ht="27.75" customHeight="1">
      <c r="A22" s="6" t="s">
        <v>9</v>
      </c>
      <c r="B22" s="6"/>
      <c r="C22" s="6"/>
      <c r="D22" s="6"/>
      <c r="E22" s="6"/>
      <c r="F22" s="6"/>
    </row>
  </sheetData>
  <sheetProtection/>
  <mergeCells count="2">
    <mergeCell ref="A2:F2"/>
    <mergeCell ref="A22:F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杨涛</dc:creator>
  <cp:keywords/>
  <dc:description/>
  <cp:lastModifiedBy>杨涛</cp:lastModifiedBy>
  <dcterms:created xsi:type="dcterms:W3CDTF">2019-11-12T01:07:00Z</dcterms:created>
  <dcterms:modified xsi:type="dcterms:W3CDTF">2019-11-19T08:57:24Z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