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673"/>
  </bookViews>
  <sheets>
    <sheet name="临床医学专业" sheetId="1" r:id="rId1"/>
    <sheet name="财务管理专业" sheetId="2" r:id="rId2"/>
    <sheet name="中文专业" sheetId="3" r:id="rId3"/>
    <sheet name="用电技术" sheetId="4" r:id="rId4"/>
    <sheet name="法学" sheetId="5" r:id="rId5"/>
    <sheet name="护理学(男）" sheetId="6" r:id="rId6"/>
    <sheet name="护理学（女）" sheetId="10" r:id="rId7"/>
    <sheet name="临床医学（乡镇）" sheetId="7" r:id="rId8"/>
    <sheet name="乡镇综合执业" sheetId="8" r:id="rId9"/>
    <sheet name="护理学（乡镇）" sheetId="9" r:id="rId10"/>
  </sheets>
  <definedNames>
    <definedName name="_xlnm._FilterDatabase" localSheetId="0" hidden="1">临床医学专业!$A$2:$H$20</definedName>
    <definedName name="_xlnm._FilterDatabase" localSheetId="1" hidden="1">财务管理专业!$A$2:$H$11</definedName>
    <definedName name="_xlnm._FilterDatabase" localSheetId="2" hidden="1">中文专业!$A$2:$H$4</definedName>
    <definedName name="_xlnm._FilterDatabase" localSheetId="6" hidden="1">'护理学（女）'!$A$2:$H$26</definedName>
    <definedName name="_xlnm._FilterDatabase" localSheetId="7" hidden="1">'临床医学（乡镇）'!$A$2:$H$10</definedName>
    <definedName name="_xlnm._FilterDatabase" localSheetId="8" hidden="1">乡镇综合执业!$A$2:$H$24</definedName>
    <definedName name="_xlnm.Print_Titles" localSheetId="1">财务管理专业!$1:$2</definedName>
    <definedName name="_xlnm.Print_Titles" localSheetId="4">法学!$1:$2</definedName>
    <definedName name="_xlnm.Print_Titles" localSheetId="5">'护理学(男）'!$1:$2</definedName>
    <definedName name="_xlnm.Print_Titles" localSheetId="9">'护理学（乡镇）'!$1:$2</definedName>
    <definedName name="_xlnm.Print_Titles" localSheetId="0">临床医学专业!$1:$2</definedName>
    <definedName name="_xlnm.Print_Titles" localSheetId="2">中文专业!$1:$2</definedName>
  </definedNames>
  <calcPr calcId="144525"/>
</workbook>
</file>

<file path=xl/sharedStrings.xml><?xml version="1.0" encoding="utf-8"?>
<sst xmlns="http://schemas.openxmlformats.org/spreadsheetml/2006/main" count="282">
  <si>
    <t>2018年遂平县卫计系统部分事业单位招聘工作人员             总成绩单（县人民医院临床医学专业）</t>
  </si>
  <si>
    <t>序 号</t>
  </si>
  <si>
    <t>姓 名</t>
  </si>
  <si>
    <t>考 号</t>
  </si>
  <si>
    <t>笔试成绩</t>
  </si>
  <si>
    <t>笔试成绩     折60%</t>
  </si>
  <si>
    <t>面试成绩</t>
  </si>
  <si>
    <t>面试成绩折40%</t>
  </si>
  <si>
    <t>总成绩</t>
  </si>
  <si>
    <t>徐冉</t>
  </si>
  <si>
    <t>18100101007</t>
  </si>
  <si>
    <t>陈佳佳</t>
  </si>
  <si>
    <t>18100101022</t>
  </si>
  <si>
    <t>曹阳</t>
  </si>
  <si>
    <t>18100101021</t>
  </si>
  <si>
    <t>郭蒙恩</t>
  </si>
  <si>
    <t>18100101003</t>
  </si>
  <si>
    <t>翟玉露</t>
  </si>
  <si>
    <t>18100101024</t>
  </si>
  <si>
    <t>李东辉</t>
  </si>
  <si>
    <t>18100101001</t>
  </si>
  <si>
    <t>柯书亚</t>
  </si>
  <si>
    <t>18100101006</t>
  </si>
  <si>
    <t>吴迪</t>
  </si>
  <si>
    <t>18100101002</t>
  </si>
  <si>
    <t>曹梦楠</t>
  </si>
  <si>
    <t>18100101020</t>
  </si>
  <si>
    <t>李佳静</t>
  </si>
  <si>
    <t>18100101023</t>
  </si>
  <si>
    <t>彭东杏</t>
  </si>
  <si>
    <t>18100101014</t>
  </si>
  <si>
    <t>吕航</t>
  </si>
  <si>
    <t>18100101012</t>
  </si>
  <si>
    <t>周鹏</t>
  </si>
  <si>
    <t>18100101009</t>
  </si>
  <si>
    <t>王森琦</t>
  </si>
  <si>
    <t>18100101011</t>
  </si>
  <si>
    <t>李艳明</t>
  </si>
  <si>
    <t>18100101010</t>
  </si>
  <si>
    <t>缺考</t>
  </si>
  <si>
    <t>张改革</t>
  </si>
  <si>
    <t>18100101005</t>
  </si>
  <si>
    <t>魏瑞</t>
  </si>
  <si>
    <t>18100101017</t>
  </si>
  <si>
    <t>高玉</t>
  </si>
  <si>
    <t>18100101016</t>
  </si>
  <si>
    <t>2018年遂平县卫计系统部分事业单位招聘工作人员             总成绩单（县人民医院财务管理专业）</t>
  </si>
  <si>
    <t>准考证号</t>
  </si>
  <si>
    <t>李汉青</t>
  </si>
  <si>
    <t>18100202007</t>
  </si>
  <si>
    <t>张倩</t>
  </si>
  <si>
    <t>18100204007</t>
  </si>
  <si>
    <t>于亚东</t>
  </si>
  <si>
    <t>18100203018</t>
  </si>
  <si>
    <t>张扬</t>
  </si>
  <si>
    <t>18100205022</t>
  </si>
  <si>
    <t>董一霏</t>
  </si>
  <si>
    <t>18100202003</t>
  </si>
  <si>
    <t>赵扬</t>
  </si>
  <si>
    <t>18100203021</t>
  </si>
  <si>
    <t>陈思静</t>
  </si>
  <si>
    <t>18100205018</t>
  </si>
  <si>
    <t>崔竞元</t>
  </si>
  <si>
    <t>18100206006</t>
  </si>
  <si>
    <t>许丹</t>
  </si>
  <si>
    <t>18100205025</t>
  </si>
  <si>
    <t>2018年遂平县卫计系统部分事业单位招聘工作人员             总成绩单（县人民医院中文专业）</t>
  </si>
  <si>
    <t>王晓航</t>
  </si>
  <si>
    <t>18100307020</t>
  </si>
  <si>
    <t>李其宇</t>
  </si>
  <si>
    <t>18100307007</t>
  </si>
  <si>
    <t>2018年遂平县卫计系统部分事业单位招聘工作人员             总成绩单（用电技术、设备维修专业）</t>
  </si>
  <si>
    <t>序号</t>
  </si>
  <si>
    <t>陈跃</t>
  </si>
  <si>
    <t>18100508001</t>
  </si>
  <si>
    <t>赵航</t>
  </si>
  <si>
    <t>18100508009</t>
  </si>
  <si>
    <t>吴广阔</t>
  </si>
  <si>
    <t>18100508016</t>
  </si>
  <si>
    <t>2018年遂平县卫计系统部分事业单位招聘工作人员                总成绩单（县人民医院法学专业）</t>
  </si>
  <si>
    <t>刘默晨</t>
  </si>
  <si>
    <t>18100709021</t>
  </si>
  <si>
    <t>张东杰</t>
  </si>
  <si>
    <t>18100709003</t>
  </si>
  <si>
    <t>2018年遂平县卫计系统部分事业单位招聘工作人员             总成绩单（县人民医院护理学专业）（男）</t>
  </si>
  <si>
    <t>孙明坤</t>
  </si>
  <si>
    <t>18100410010</t>
  </si>
  <si>
    <t>徐亚锋</t>
  </si>
  <si>
    <t>18100412024</t>
  </si>
  <si>
    <t>韩通</t>
  </si>
  <si>
    <t>18100412016</t>
  </si>
  <si>
    <t>李稳峰</t>
  </si>
  <si>
    <t>18100412018</t>
  </si>
  <si>
    <t>周顺昌</t>
  </si>
  <si>
    <t>18100414003</t>
  </si>
  <si>
    <t>贾宝林</t>
  </si>
  <si>
    <t>18100413025</t>
  </si>
  <si>
    <t>2018年遂平县卫计系统部分事业单位招聘工作人员             总成绩单（县人民医院护理学专业）（女）</t>
  </si>
  <si>
    <t>刘秋月</t>
  </si>
  <si>
    <t>18100410013</t>
  </si>
  <si>
    <t>倪季蕤</t>
  </si>
  <si>
    <t>18100415002</t>
  </si>
  <si>
    <t>沈多多</t>
  </si>
  <si>
    <t>18100414013</t>
  </si>
  <si>
    <t>张愉乐</t>
  </si>
  <si>
    <t>18100412023</t>
  </si>
  <si>
    <t>何茹</t>
  </si>
  <si>
    <t>18100413022</t>
  </si>
  <si>
    <t>吴莹莹</t>
  </si>
  <si>
    <t>18100410008</t>
  </si>
  <si>
    <t>王瑞</t>
  </si>
  <si>
    <t>18100414015</t>
  </si>
  <si>
    <t>刘想</t>
  </si>
  <si>
    <t>18100412004</t>
  </si>
  <si>
    <t>郑美珠</t>
  </si>
  <si>
    <t>18100411015</t>
  </si>
  <si>
    <t>王紫寒</t>
  </si>
  <si>
    <t>18100411007</t>
  </si>
  <si>
    <t>崔璨</t>
  </si>
  <si>
    <t>18100410027</t>
  </si>
  <si>
    <t>孙杰</t>
  </si>
  <si>
    <t>18100413016</t>
  </si>
  <si>
    <t>邓晨静</t>
  </si>
  <si>
    <t>18100413029</t>
  </si>
  <si>
    <t>孙琪帆</t>
  </si>
  <si>
    <t>18100412022</t>
  </si>
  <si>
    <t>何姿</t>
  </si>
  <si>
    <t>18100415019</t>
  </si>
  <si>
    <t>李婷婷</t>
  </si>
  <si>
    <t>18100412005</t>
  </si>
  <si>
    <t>武杰</t>
  </si>
  <si>
    <t>18100415013</t>
  </si>
  <si>
    <t>李姗姗</t>
  </si>
  <si>
    <t>18100412012</t>
  </si>
  <si>
    <t>徐萌萌</t>
  </si>
  <si>
    <t>18100413002</t>
  </si>
  <si>
    <t>吴海霞</t>
  </si>
  <si>
    <t>18100412006</t>
  </si>
  <si>
    <t>张素文</t>
  </si>
  <si>
    <t>18100411017</t>
  </si>
  <si>
    <t>梅冉</t>
  </si>
  <si>
    <t>18100410007</t>
  </si>
  <si>
    <t>寇树美</t>
  </si>
  <si>
    <t>18100410029</t>
  </si>
  <si>
    <t>邱亚娟</t>
  </si>
  <si>
    <t>18100412008</t>
  </si>
  <si>
    <t>2018年遂平县卫计系统部分事业单位招聘工作人员             总成绩单（乡镇临床医学专业）</t>
  </si>
  <si>
    <t>王壮</t>
  </si>
  <si>
    <t>18110116011</t>
  </si>
  <si>
    <t>李岩</t>
  </si>
  <si>
    <t>18110116017</t>
  </si>
  <si>
    <t>刘佳佳</t>
  </si>
  <si>
    <t>18110116009</t>
  </si>
  <si>
    <t>李颖</t>
  </si>
  <si>
    <t>18110116018</t>
  </si>
  <si>
    <t>祝亚楠</t>
  </si>
  <si>
    <t>18110116006</t>
  </si>
  <si>
    <t>张镇麒</t>
  </si>
  <si>
    <t>18110116012</t>
  </si>
  <si>
    <t>高俊伟</t>
  </si>
  <si>
    <t>18110116007</t>
  </si>
  <si>
    <t>李博文</t>
  </si>
  <si>
    <t>18110116004</t>
  </si>
  <si>
    <t>2018年遂平县卫计系统部分事业单位招聘工作人员             总成绩单（乡镇综合执业岗位）</t>
  </si>
  <si>
    <t>面试成绩  折40%</t>
  </si>
  <si>
    <t>陈春莉</t>
  </si>
  <si>
    <t>18110217026</t>
  </si>
  <si>
    <t>李奕纬</t>
  </si>
  <si>
    <t>18110217012</t>
  </si>
  <si>
    <t>余海</t>
  </si>
  <si>
    <t>18110217022</t>
  </si>
  <si>
    <t>薛壮举</t>
  </si>
  <si>
    <t>18110217011</t>
  </si>
  <si>
    <t>肖阳</t>
  </si>
  <si>
    <t>18110217018</t>
  </si>
  <si>
    <t>张玉强</t>
  </si>
  <si>
    <t>18110217024</t>
  </si>
  <si>
    <t>胡明辉</t>
  </si>
  <si>
    <t>18110217017</t>
  </si>
  <si>
    <t>赵晓</t>
  </si>
  <si>
    <t>18110217014</t>
  </si>
  <si>
    <t>王伟超</t>
  </si>
  <si>
    <t>18110217010</t>
  </si>
  <si>
    <t>郑平鸽</t>
  </si>
  <si>
    <t>18110217005</t>
  </si>
  <si>
    <t>程省伟</t>
  </si>
  <si>
    <t>18110217007</t>
  </si>
  <si>
    <t>魏乐</t>
  </si>
  <si>
    <t>18110217021</t>
  </si>
  <si>
    <t>田珍</t>
  </si>
  <si>
    <t>18110217009</t>
  </si>
  <si>
    <t>李克</t>
  </si>
  <si>
    <t>18110217002</t>
  </si>
  <si>
    <t>镐宝</t>
  </si>
  <si>
    <t>梁敬宇</t>
  </si>
  <si>
    <t>18110217023</t>
  </si>
  <si>
    <t>刘寇芝</t>
  </si>
  <si>
    <t>18110217008</t>
  </si>
  <si>
    <t>赵猛</t>
  </si>
  <si>
    <t>18110217004</t>
  </si>
  <si>
    <t>孙明珠</t>
  </si>
  <si>
    <t>18110217019</t>
  </si>
  <si>
    <t>方保霞</t>
  </si>
  <si>
    <t>18110217013</t>
  </si>
  <si>
    <t>陈德立</t>
  </si>
  <si>
    <t>18110217006</t>
  </si>
  <si>
    <t>王鹏</t>
  </si>
  <si>
    <t>18110217025</t>
  </si>
  <si>
    <t>2018年遂平县卫计系统部分事业单位招聘工作人员             总成绩单（乡镇护理学专业）</t>
  </si>
  <si>
    <t>赵珂珂</t>
  </si>
  <si>
    <t>18110319009</t>
  </si>
  <si>
    <t>邵琳珊</t>
  </si>
  <si>
    <t>18110319004</t>
  </si>
  <si>
    <t>李金凤</t>
  </si>
  <si>
    <t>18110319005</t>
  </si>
  <si>
    <t>张丛丛</t>
  </si>
  <si>
    <t>18110318020</t>
  </si>
  <si>
    <t>宋丹丹</t>
  </si>
  <si>
    <t>18110319015</t>
  </si>
  <si>
    <t>杨俊</t>
  </si>
  <si>
    <t>18110318013</t>
  </si>
  <si>
    <t>丁晨</t>
  </si>
  <si>
    <t>18110319006</t>
  </si>
  <si>
    <t>柴娜</t>
  </si>
  <si>
    <t>18110318011</t>
  </si>
  <si>
    <t>郑冉</t>
  </si>
  <si>
    <t>18110318024</t>
  </si>
  <si>
    <t>尹垚琳</t>
  </si>
  <si>
    <t>18110319014</t>
  </si>
  <si>
    <t>梁依果</t>
  </si>
  <si>
    <t>18110318002</t>
  </si>
  <si>
    <t>陈亚楠</t>
  </si>
  <si>
    <t>18110319016</t>
  </si>
  <si>
    <t>张攀</t>
  </si>
  <si>
    <t>18110319001</t>
  </si>
  <si>
    <t>张余金</t>
  </si>
  <si>
    <t>18110318008</t>
  </si>
  <si>
    <t>闫双</t>
  </si>
  <si>
    <t>18110318029</t>
  </si>
  <si>
    <t>周倩</t>
  </si>
  <si>
    <t>18110318006</t>
  </si>
  <si>
    <t>王家莹</t>
  </si>
  <si>
    <t>18110318018</t>
  </si>
  <si>
    <t>李南南</t>
  </si>
  <si>
    <t>18110319010</t>
  </si>
  <si>
    <t>姚佳庆</t>
  </si>
  <si>
    <t>18110319011</t>
  </si>
  <si>
    <t>肖莉莉</t>
  </si>
  <si>
    <t>18110318022</t>
  </si>
  <si>
    <t>郑红</t>
  </si>
  <si>
    <t>18110318025</t>
  </si>
  <si>
    <t>18110318028</t>
  </si>
  <si>
    <t>梁宇航</t>
  </si>
  <si>
    <t>18110318027</t>
  </si>
  <si>
    <t>刘雅文</t>
  </si>
  <si>
    <t>18110318004</t>
  </si>
  <si>
    <t>陈凡</t>
  </si>
  <si>
    <t>18110318012</t>
  </si>
  <si>
    <t>王妍欢</t>
  </si>
  <si>
    <t>18110318021</t>
  </si>
  <si>
    <t>朱青</t>
  </si>
  <si>
    <t>18110318003</t>
  </si>
  <si>
    <t>焦亚丽</t>
  </si>
  <si>
    <t>18110318026</t>
  </si>
  <si>
    <t>谷雨</t>
  </si>
  <si>
    <t>18110319003</t>
  </si>
  <si>
    <t>刘梦莹</t>
  </si>
  <si>
    <t>18110319002</t>
  </si>
  <si>
    <t>曹然</t>
  </si>
  <si>
    <t>18110318009</t>
  </si>
  <si>
    <t>王晓琼</t>
  </si>
  <si>
    <t>18110318014</t>
  </si>
  <si>
    <t>王思敏</t>
  </si>
  <si>
    <t>18110318007</t>
  </si>
  <si>
    <t>钱希蕾</t>
  </si>
  <si>
    <t>18110318010</t>
  </si>
  <si>
    <t>赵欣</t>
  </si>
  <si>
    <t>18110318016</t>
  </si>
  <si>
    <t>陈丽</t>
  </si>
  <si>
    <t>18110318005</t>
  </si>
  <si>
    <t>陈燕飞</t>
  </si>
  <si>
    <t>18110318017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</si>
</sst>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31">
    <font>
      <sz val="9"/>
      <color theme="1"/>
      <name val="宋体"/>
      <charset val="134"/>
      <scheme val="minor"/>
    </font>
    <font>
      <sz val="9"/>
      <color rgb="FFFF0000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9"/>
      <color theme="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14" borderId="11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13" borderId="10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17" borderId="12" applyNumberFormat="0" applyAlignment="0" applyProtection="0">
      <alignment vertical="center"/>
    </xf>
    <xf numFmtId="0" fontId="28" fillId="17" borderId="11" applyNumberFormat="0" applyAlignment="0" applyProtection="0">
      <alignment vertical="center"/>
    </xf>
    <xf numFmtId="0" fontId="30" fillId="32" borderId="15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9" fillId="0" borderId="0"/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176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6" fontId="6" fillId="0" borderId="5" xfId="49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5" xfId="49" applyFont="1" applyBorder="1" applyAlignment="1">
      <alignment horizontal="center" vertical="center"/>
    </xf>
    <xf numFmtId="0" fontId="7" fillId="0" borderId="0" xfId="0" applyFont="1">
      <alignment vertical="center"/>
    </xf>
    <xf numFmtId="176" fontId="4" fillId="0" borderId="7" xfId="0" applyNumberFormat="1" applyFont="1" applyBorder="1" applyAlignment="1">
      <alignment horizontal="center" vertical="center" wrapText="1"/>
    </xf>
    <xf numFmtId="176" fontId="5" fillId="0" borderId="5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176" fontId="7" fillId="0" borderId="5" xfId="0" applyNumberFormat="1" applyFon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7" fillId="0" borderId="5" xfId="0" applyFont="1" applyBorder="1" applyAlignment="1" quotePrefix="1">
      <alignment horizontal="center" vertical="center"/>
    </xf>
    <xf numFmtId="0" fontId="6" fillId="0" borderId="5" xfId="0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abSelected="1" zoomScale="145" zoomScaleNormal="145" workbookViewId="0">
      <selection activeCell="I1" sqref="I1"/>
    </sheetView>
  </sheetViews>
  <sheetFormatPr defaultColWidth="9" defaultRowHeight="11.25" outlineLevelCol="7"/>
  <cols>
    <col min="1" max="1" width="7.33333333333333" customWidth="1"/>
    <col min="2" max="2" width="9.5" style="17" customWidth="1"/>
    <col min="3" max="3" width="17.5" style="17" customWidth="1"/>
    <col min="4" max="4" width="13.3333333333333" style="34" customWidth="1"/>
    <col min="5" max="5" width="12.8333333333333" style="2" customWidth="1"/>
    <col min="6" max="7" width="12.5" style="2" customWidth="1"/>
    <col min="8" max="8" width="10" style="2" customWidth="1"/>
  </cols>
  <sheetData>
    <row r="1" ht="46.5" customHeight="1" spans="1:8">
      <c r="A1" s="18" t="s">
        <v>0</v>
      </c>
      <c r="B1" s="18"/>
      <c r="C1" s="18"/>
      <c r="D1" s="18"/>
      <c r="E1" s="18"/>
      <c r="F1" s="18"/>
      <c r="G1" s="18"/>
      <c r="H1" s="18"/>
    </row>
    <row r="2" ht="26.25" customHeight="1" spans="1:8">
      <c r="A2" s="19" t="s">
        <v>1</v>
      </c>
      <c r="B2" s="20" t="s">
        <v>2</v>
      </c>
      <c r="C2" s="20" t="s">
        <v>3</v>
      </c>
      <c r="D2" s="6" t="s">
        <v>4</v>
      </c>
      <c r="E2" s="22" t="s">
        <v>5</v>
      </c>
      <c r="F2" s="23" t="s">
        <v>6</v>
      </c>
      <c r="G2" s="24" t="s">
        <v>7</v>
      </c>
      <c r="H2" s="31" t="s">
        <v>8</v>
      </c>
    </row>
    <row r="3" ht="22.5" customHeight="1" spans="1:8">
      <c r="A3" s="26">
        <v>1</v>
      </c>
      <c r="B3" s="45" t="s">
        <v>9</v>
      </c>
      <c r="C3" s="45" t="s">
        <v>10</v>
      </c>
      <c r="D3" s="15">
        <v>75.6</v>
      </c>
      <c r="E3" s="15">
        <f t="shared" ref="E3:E20" si="0">D3*0.6</f>
        <v>45.36</v>
      </c>
      <c r="F3" s="15">
        <v>89.1</v>
      </c>
      <c r="G3" s="15">
        <f t="shared" ref="G3:G16" si="1">F3*0.4</f>
        <v>35.64</v>
      </c>
      <c r="H3" s="15">
        <f t="shared" ref="H3:H16" si="2">E3+G3</f>
        <v>81</v>
      </c>
    </row>
    <row r="4" ht="22.5" customHeight="1" spans="1:8">
      <c r="A4" s="26">
        <v>2</v>
      </c>
      <c r="B4" s="45" t="s">
        <v>11</v>
      </c>
      <c r="C4" s="45" t="s">
        <v>12</v>
      </c>
      <c r="D4" s="15">
        <v>76.6</v>
      </c>
      <c r="E4" s="15">
        <f t="shared" si="0"/>
        <v>45.96</v>
      </c>
      <c r="F4" s="15">
        <v>85.43</v>
      </c>
      <c r="G4" s="15">
        <f t="shared" si="1"/>
        <v>34.172</v>
      </c>
      <c r="H4" s="15">
        <f t="shared" si="2"/>
        <v>80.132</v>
      </c>
    </row>
    <row r="5" ht="22.5" customHeight="1" spans="1:8">
      <c r="A5" s="26">
        <v>3</v>
      </c>
      <c r="B5" s="45" t="s">
        <v>13</v>
      </c>
      <c r="C5" s="45" t="s">
        <v>14</v>
      </c>
      <c r="D5" s="15">
        <v>62.9</v>
      </c>
      <c r="E5" s="15">
        <f t="shared" si="0"/>
        <v>37.74</v>
      </c>
      <c r="F5" s="15">
        <v>89.17</v>
      </c>
      <c r="G5" s="15">
        <f t="shared" si="1"/>
        <v>35.668</v>
      </c>
      <c r="H5" s="15">
        <f t="shared" si="2"/>
        <v>73.408</v>
      </c>
    </row>
    <row r="6" ht="22.5" customHeight="1" spans="1:8">
      <c r="A6" s="26">
        <v>4</v>
      </c>
      <c r="B6" s="45" t="s">
        <v>15</v>
      </c>
      <c r="C6" s="45" t="s">
        <v>16</v>
      </c>
      <c r="D6" s="15">
        <v>63.5</v>
      </c>
      <c r="E6" s="15">
        <f t="shared" si="0"/>
        <v>38.1</v>
      </c>
      <c r="F6" s="15">
        <v>87.57</v>
      </c>
      <c r="G6" s="15">
        <f t="shared" si="1"/>
        <v>35.028</v>
      </c>
      <c r="H6" s="15">
        <f t="shared" si="2"/>
        <v>73.128</v>
      </c>
    </row>
    <row r="7" ht="22.5" customHeight="1" spans="1:8">
      <c r="A7" s="26">
        <v>5</v>
      </c>
      <c r="B7" s="45" t="s">
        <v>17</v>
      </c>
      <c r="C7" s="45" t="s">
        <v>18</v>
      </c>
      <c r="D7" s="15">
        <v>66.9</v>
      </c>
      <c r="E7" s="15">
        <f t="shared" si="0"/>
        <v>40.14</v>
      </c>
      <c r="F7" s="15">
        <v>82.23</v>
      </c>
      <c r="G7" s="15">
        <f t="shared" si="1"/>
        <v>32.892</v>
      </c>
      <c r="H7" s="15">
        <f t="shared" si="2"/>
        <v>73.032</v>
      </c>
    </row>
    <row r="8" ht="22.5" customHeight="1" spans="1:8">
      <c r="A8" s="26">
        <v>6</v>
      </c>
      <c r="B8" s="45" t="s">
        <v>19</v>
      </c>
      <c r="C8" s="45" t="s">
        <v>20</v>
      </c>
      <c r="D8" s="15">
        <v>61.3</v>
      </c>
      <c r="E8" s="15">
        <f t="shared" si="0"/>
        <v>36.78</v>
      </c>
      <c r="F8" s="15">
        <v>85.37</v>
      </c>
      <c r="G8" s="15">
        <f t="shared" si="1"/>
        <v>34.148</v>
      </c>
      <c r="H8" s="15">
        <f t="shared" si="2"/>
        <v>70.928</v>
      </c>
    </row>
    <row r="9" ht="22.5" customHeight="1" spans="1:8">
      <c r="A9" s="26">
        <v>7</v>
      </c>
      <c r="B9" s="45" t="s">
        <v>21</v>
      </c>
      <c r="C9" s="45" t="s">
        <v>22</v>
      </c>
      <c r="D9" s="15">
        <v>63.6</v>
      </c>
      <c r="E9" s="15">
        <f t="shared" si="0"/>
        <v>38.16</v>
      </c>
      <c r="F9" s="15">
        <v>81.5</v>
      </c>
      <c r="G9" s="15">
        <f t="shared" si="1"/>
        <v>32.6</v>
      </c>
      <c r="H9" s="15">
        <f t="shared" si="2"/>
        <v>70.76</v>
      </c>
    </row>
    <row r="10" ht="22.5" customHeight="1" spans="1:8">
      <c r="A10" s="26">
        <v>8</v>
      </c>
      <c r="B10" s="45" t="s">
        <v>23</v>
      </c>
      <c r="C10" s="45" t="s">
        <v>24</v>
      </c>
      <c r="D10" s="15">
        <v>55.1</v>
      </c>
      <c r="E10" s="15">
        <f t="shared" si="0"/>
        <v>33.06</v>
      </c>
      <c r="F10" s="15">
        <v>89.3</v>
      </c>
      <c r="G10" s="15">
        <f t="shared" si="1"/>
        <v>35.72</v>
      </c>
      <c r="H10" s="15">
        <f t="shared" si="2"/>
        <v>68.78</v>
      </c>
    </row>
    <row r="11" ht="22.5" customHeight="1" spans="1:8">
      <c r="A11" s="26">
        <v>9</v>
      </c>
      <c r="B11" s="45" t="s">
        <v>25</v>
      </c>
      <c r="C11" s="45" t="s">
        <v>26</v>
      </c>
      <c r="D11" s="15">
        <v>62.5</v>
      </c>
      <c r="E11" s="15">
        <f t="shared" si="0"/>
        <v>37.5</v>
      </c>
      <c r="F11" s="15">
        <v>78.1</v>
      </c>
      <c r="G11" s="15">
        <f t="shared" si="1"/>
        <v>31.24</v>
      </c>
      <c r="H11" s="15">
        <f t="shared" si="2"/>
        <v>68.74</v>
      </c>
    </row>
    <row r="12" ht="22.5" customHeight="1" spans="1:8">
      <c r="A12" s="26">
        <v>10</v>
      </c>
      <c r="B12" s="45" t="s">
        <v>27</v>
      </c>
      <c r="C12" s="45" t="s">
        <v>28</v>
      </c>
      <c r="D12" s="15">
        <v>59.6</v>
      </c>
      <c r="E12" s="15">
        <f t="shared" si="0"/>
        <v>35.76</v>
      </c>
      <c r="F12" s="15">
        <v>79.9</v>
      </c>
      <c r="G12" s="15">
        <f t="shared" si="1"/>
        <v>31.96</v>
      </c>
      <c r="H12" s="15">
        <f t="shared" si="2"/>
        <v>67.72</v>
      </c>
    </row>
    <row r="13" ht="22.5" customHeight="1" spans="1:8">
      <c r="A13" s="26">
        <v>11</v>
      </c>
      <c r="B13" s="45" t="s">
        <v>29</v>
      </c>
      <c r="C13" s="45" t="s">
        <v>30</v>
      </c>
      <c r="D13" s="15">
        <v>52.3</v>
      </c>
      <c r="E13" s="15">
        <f t="shared" si="0"/>
        <v>31.38</v>
      </c>
      <c r="F13" s="15">
        <v>88.03</v>
      </c>
      <c r="G13" s="15">
        <f t="shared" si="1"/>
        <v>35.212</v>
      </c>
      <c r="H13" s="15">
        <f t="shared" si="2"/>
        <v>66.592</v>
      </c>
    </row>
    <row r="14" ht="22.5" customHeight="1" spans="1:8">
      <c r="A14" s="26">
        <v>12</v>
      </c>
      <c r="B14" s="45" t="s">
        <v>31</v>
      </c>
      <c r="C14" s="45" t="s">
        <v>32</v>
      </c>
      <c r="D14" s="15">
        <v>51.5</v>
      </c>
      <c r="E14" s="15">
        <f t="shared" si="0"/>
        <v>30.9</v>
      </c>
      <c r="F14" s="15">
        <v>83.83</v>
      </c>
      <c r="G14" s="15">
        <f t="shared" si="1"/>
        <v>33.532</v>
      </c>
      <c r="H14" s="15">
        <f t="shared" si="2"/>
        <v>64.432</v>
      </c>
    </row>
    <row r="15" ht="22.5" customHeight="1" spans="1:8">
      <c r="A15" s="26">
        <v>13</v>
      </c>
      <c r="B15" s="45" t="s">
        <v>33</v>
      </c>
      <c r="C15" s="45" t="s">
        <v>34</v>
      </c>
      <c r="D15" s="15">
        <v>51.6</v>
      </c>
      <c r="E15" s="15">
        <f t="shared" si="0"/>
        <v>30.96</v>
      </c>
      <c r="F15" s="15">
        <v>78.7</v>
      </c>
      <c r="G15" s="15">
        <f t="shared" si="1"/>
        <v>31.48</v>
      </c>
      <c r="H15" s="15">
        <f t="shared" si="2"/>
        <v>62.44</v>
      </c>
    </row>
    <row r="16" ht="22.5" customHeight="1" spans="1:8">
      <c r="A16" s="26">
        <v>14</v>
      </c>
      <c r="B16" s="45" t="s">
        <v>35</v>
      </c>
      <c r="C16" s="45" t="s">
        <v>36</v>
      </c>
      <c r="D16" s="15">
        <v>49.4</v>
      </c>
      <c r="E16" s="15">
        <f t="shared" si="0"/>
        <v>29.64</v>
      </c>
      <c r="F16" s="15">
        <v>80.37</v>
      </c>
      <c r="G16" s="15">
        <f t="shared" si="1"/>
        <v>32.148</v>
      </c>
      <c r="H16" s="15">
        <f t="shared" si="2"/>
        <v>61.788</v>
      </c>
    </row>
    <row r="17" ht="22.5" customHeight="1" spans="1:8">
      <c r="A17" s="26">
        <v>15</v>
      </c>
      <c r="B17" s="45" t="s">
        <v>37</v>
      </c>
      <c r="C17" s="45" t="s">
        <v>38</v>
      </c>
      <c r="D17" s="15">
        <v>70.4</v>
      </c>
      <c r="E17" s="15">
        <f t="shared" si="0"/>
        <v>42.24</v>
      </c>
      <c r="F17" s="15" t="s">
        <v>39</v>
      </c>
      <c r="G17" s="15"/>
      <c r="H17" s="15">
        <v>42.24</v>
      </c>
    </row>
    <row r="18" ht="22.5" customHeight="1" spans="1:8">
      <c r="A18" s="26">
        <v>16</v>
      </c>
      <c r="B18" s="45" t="s">
        <v>40</v>
      </c>
      <c r="C18" s="45" t="s">
        <v>41</v>
      </c>
      <c r="D18" s="15">
        <v>62.5</v>
      </c>
      <c r="E18" s="15">
        <f t="shared" si="0"/>
        <v>37.5</v>
      </c>
      <c r="F18" s="15" t="s">
        <v>39</v>
      </c>
      <c r="G18" s="15"/>
      <c r="H18" s="15">
        <v>37.5</v>
      </c>
    </row>
    <row r="19" ht="22.5" customHeight="1" spans="1:8">
      <c r="A19" s="26">
        <v>17</v>
      </c>
      <c r="B19" s="45" t="s">
        <v>42</v>
      </c>
      <c r="C19" s="45" t="s">
        <v>43</v>
      </c>
      <c r="D19" s="15">
        <v>53.9</v>
      </c>
      <c r="E19" s="15">
        <f t="shared" si="0"/>
        <v>32.34</v>
      </c>
      <c r="F19" s="15" t="s">
        <v>39</v>
      </c>
      <c r="G19" s="15"/>
      <c r="H19" s="15">
        <v>32.34</v>
      </c>
    </row>
    <row r="20" ht="22.5" customHeight="1" spans="1:8">
      <c r="A20" s="26">
        <v>18</v>
      </c>
      <c r="B20" s="45" t="s">
        <v>44</v>
      </c>
      <c r="C20" s="45" t="s">
        <v>45</v>
      </c>
      <c r="D20" s="15">
        <v>51.4</v>
      </c>
      <c r="E20" s="15">
        <f t="shared" si="0"/>
        <v>30.84</v>
      </c>
      <c r="F20" s="15" t="s">
        <v>39</v>
      </c>
      <c r="G20" s="15"/>
      <c r="H20" s="15">
        <v>30.84</v>
      </c>
    </row>
  </sheetData>
  <autoFilter ref="A2:H20">
    <sortState ref="A2:H20">
      <sortCondition ref="H2:H20" descending="1"/>
    </sortState>
    <extLst/>
  </autoFilter>
  <sortState ref="A3:E26">
    <sortCondition ref="D3:D26" descending="1"/>
  </sortState>
  <mergeCells count="1">
    <mergeCell ref="A1:H1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zoomScale="130" zoomScaleNormal="130" workbookViewId="0">
      <selection activeCell="I1" sqref="I1"/>
    </sheetView>
  </sheetViews>
  <sheetFormatPr defaultColWidth="9" defaultRowHeight="11.25" outlineLevelCol="7"/>
  <cols>
    <col min="1" max="1" width="9.16666666666667" customWidth="1"/>
    <col min="2" max="2" width="9.5" customWidth="1"/>
    <col min="3" max="3" width="17.5" customWidth="1"/>
    <col min="4" max="4" width="13.3333333333333" style="2" customWidth="1"/>
    <col min="5" max="5" width="11.8333333333333" style="2" customWidth="1"/>
    <col min="6" max="6" width="13.3333333333333" style="2" customWidth="1"/>
    <col min="7" max="7" width="12.6666666666667" style="2" customWidth="1"/>
    <col min="8" max="8" width="10.1666666666667" style="2" customWidth="1"/>
  </cols>
  <sheetData>
    <row r="1" ht="52.5" customHeight="1" spans="1:8">
      <c r="A1" s="3" t="s">
        <v>208</v>
      </c>
      <c r="B1" s="3"/>
      <c r="C1" s="3"/>
      <c r="D1" s="3"/>
      <c r="E1" s="3"/>
      <c r="F1" s="3"/>
      <c r="G1" s="3"/>
      <c r="H1" s="3"/>
    </row>
    <row r="2" ht="29.25" customHeight="1" spans="1:8">
      <c r="A2" s="4" t="s">
        <v>1</v>
      </c>
      <c r="B2" s="5" t="s">
        <v>2</v>
      </c>
      <c r="C2" s="5" t="s">
        <v>47</v>
      </c>
      <c r="D2" s="6" t="s">
        <v>4</v>
      </c>
      <c r="E2" s="7" t="s">
        <v>5</v>
      </c>
      <c r="F2" s="8" t="s">
        <v>6</v>
      </c>
      <c r="G2" s="9" t="s">
        <v>7</v>
      </c>
      <c r="H2" s="10" t="s">
        <v>8</v>
      </c>
    </row>
    <row r="3" ht="22.5" customHeight="1" spans="1:8">
      <c r="A3" s="11">
        <v>1</v>
      </c>
      <c r="B3" s="46" t="s">
        <v>209</v>
      </c>
      <c r="C3" s="46" t="s">
        <v>210</v>
      </c>
      <c r="D3" s="13">
        <v>71</v>
      </c>
      <c r="E3" s="14">
        <f t="shared" ref="E3:E39" si="0">D3*0.6</f>
        <v>42.6</v>
      </c>
      <c r="F3" s="15">
        <v>88.77</v>
      </c>
      <c r="G3" s="15">
        <f t="shared" ref="G3:G38" si="1">F3*0.4</f>
        <v>35.508</v>
      </c>
      <c r="H3" s="15">
        <f t="shared" ref="H3:H38" si="2">E3+G3</f>
        <v>78.108</v>
      </c>
    </row>
    <row r="4" ht="22.5" customHeight="1" spans="1:8">
      <c r="A4" s="11">
        <v>2</v>
      </c>
      <c r="B4" s="46" t="s">
        <v>211</v>
      </c>
      <c r="C4" s="46" t="s">
        <v>212</v>
      </c>
      <c r="D4" s="13">
        <v>73.8</v>
      </c>
      <c r="E4" s="14">
        <f t="shared" si="0"/>
        <v>44.28</v>
      </c>
      <c r="F4" s="15">
        <v>84.5</v>
      </c>
      <c r="G4" s="15">
        <f t="shared" si="1"/>
        <v>33.8</v>
      </c>
      <c r="H4" s="15">
        <f t="shared" si="2"/>
        <v>78.08</v>
      </c>
    </row>
    <row r="5" ht="22.5" customHeight="1" spans="1:8">
      <c r="A5" s="11">
        <v>3</v>
      </c>
      <c r="B5" s="46" t="s">
        <v>213</v>
      </c>
      <c r="C5" s="46" t="s">
        <v>214</v>
      </c>
      <c r="D5" s="13">
        <v>69.6</v>
      </c>
      <c r="E5" s="14">
        <f t="shared" si="0"/>
        <v>41.76</v>
      </c>
      <c r="F5" s="15">
        <v>88.63</v>
      </c>
      <c r="G5" s="15">
        <f t="shared" si="1"/>
        <v>35.452</v>
      </c>
      <c r="H5" s="15">
        <f t="shared" si="2"/>
        <v>77.212</v>
      </c>
    </row>
    <row r="6" ht="22.5" customHeight="1" spans="1:8">
      <c r="A6" s="11">
        <v>4</v>
      </c>
      <c r="B6" s="46" t="s">
        <v>215</v>
      </c>
      <c r="C6" s="46" t="s">
        <v>216</v>
      </c>
      <c r="D6" s="13">
        <v>70.7</v>
      </c>
      <c r="E6" s="14">
        <f t="shared" si="0"/>
        <v>42.42</v>
      </c>
      <c r="F6" s="15">
        <v>86.77</v>
      </c>
      <c r="G6" s="15">
        <f t="shared" si="1"/>
        <v>34.708</v>
      </c>
      <c r="H6" s="15">
        <f t="shared" si="2"/>
        <v>77.128</v>
      </c>
    </row>
    <row r="7" ht="22.5" customHeight="1" spans="1:8">
      <c r="A7" s="11">
        <v>5</v>
      </c>
      <c r="B7" s="46" t="s">
        <v>217</v>
      </c>
      <c r="C7" s="46" t="s">
        <v>218</v>
      </c>
      <c r="D7" s="13">
        <v>69.1</v>
      </c>
      <c r="E7" s="14">
        <f t="shared" si="0"/>
        <v>41.46</v>
      </c>
      <c r="F7" s="15">
        <v>88.9</v>
      </c>
      <c r="G7" s="15">
        <f t="shared" si="1"/>
        <v>35.56</v>
      </c>
      <c r="H7" s="15">
        <f t="shared" si="2"/>
        <v>77.02</v>
      </c>
    </row>
    <row r="8" ht="22.5" customHeight="1" spans="1:8">
      <c r="A8" s="11">
        <v>6</v>
      </c>
      <c r="B8" s="46" t="s">
        <v>219</v>
      </c>
      <c r="C8" s="46" t="s">
        <v>220</v>
      </c>
      <c r="D8" s="13">
        <v>69.5</v>
      </c>
      <c r="E8" s="14">
        <f t="shared" si="0"/>
        <v>41.7</v>
      </c>
      <c r="F8" s="15">
        <v>85.17</v>
      </c>
      <c r="G8" s="15">
        <f t="shared" si="1"/>
        <v>34.068</v>
      </c>
      <c r="H8" s="15">
        <f t="shared" si="2"/>
        <v>75.768</v>
      </c>
    </row>
    <row r="9" ht="22.5" customHeight="1" spans="1:8">
      <c r="A9" s="11">
        <v>7</v>
      </c>
      <c r="B9" s="46" t="s">
        <v>221</v>
      </c>
      <c r="C9" s="46" t="s">
        <v>222</v>
      </c>
      <c r="D9" s="13">
        <v>68.5</v>
      </c>
      <c r="E9" s="14">
        <f t="shared" si="0"/>
        <v>41.1</v>
      </c>
      <c r="F9" s="15">
        <v>85.9</v>
      </c>
      <c r="G9" s="15">
        <f t="shared" si="1"/>
        <v>34.36</v>
      </c>
      <c r="H9" s="15">
        <f t="shared" si="2"/>
        <v>75.46</v>
      </c>
    </row>
    <row r="10" ht="22.5" customHeight="1" spans="1:8">
      <c r="A10" s="11">
        <v>8</v>
      </c>
      <c r="B10" s="46" t="s">
        <v>223</v>
      </c>
      <c r="C10" s="46" t="s">
        <v>224</v>
      </c>
      <c r="D10" s="13">
        <v>67.6</v>
      </c>
      <c r="E10" s="14">
        <f t="shared" si="0"/>
        <v>40.56</v>
      </c>
      <c r="F10" s="15">
        <v>85.77</v>
      </c>
      <c r="G10" s="15">
        <f t="shared" si="1"/>
        <v>34.308</v>
      </c>
      <c r="H10" s="15">
        <f t="shared" si="2"/>
        <v>74.868</v>
      </c>
    </row>
    <row r="11" ht="22.5" customHeight="1" spans="1:8">
      <c r="A11" s="11">
        <v>9</v>
      </c>
      <c r="B11" s="46" t="s">
        <v>225</v>
      </c>
      <c r="C11" s="46" t="s">
        <v>226</v>
      </c>
      <c r="D11" s="13">
        <v>68</v>
      </c>
      <c r="E11" s="14">
        <f t="shared" si="0"/>
        <v>40.8</v>
      </c>
      <c r="F11" s="15">
        <v>84.1</v>
      </c>
      <c r="G11" s="15">
        <f t="shared" si="1"/>
        <v>33.64</v>
      </c>
      <c r="H11" s="15">
        <f t="shared" si="2"/>
        <v>74.44</v>
      </c>
    </row>
    <row r="12" ht="22.5" customHeight="1" spans="1:8">
      <c r="A12" s="11">
        <v>10</v>
      </c>
      <c r="B12" s="46" t="s">
        <v>227</v>
      </c>
      <c r="C12" s="46" t="s">
        <v>228</v>
      </c>
      <c r="D12" s="13">
        <v>64.6</v>
      </c>
      <c r="E12" s="14">
        <f t="shared" si="0"/>
        <v>38.76</v>
      </c>
      <c r="F12" s="15">
        <v>84.97</v>
      </c>
      <c r="G12" s="15">
        <f t="shared" si="1"/>
        <v>33.988</v>
      </c>
      <c r="H12" s="15">
        <f t="shared" si="2"/>
        <v>72.748</v>
      </c>
    </row>
    <row r="13" ht="22.5" customHeight="1" spans="1:8">
      <c r="A13" s="11">
        <v>11</v>
      </c>
      <c r="B13" s="46" t="s">
        <v>229</v>
      </c>
      <c r="C13" s="46" t="s">
        <v>230</v>
      </c>
      <c r="D13" s="13">
        <v>64.8</v>
      </c>
      <c r="E13" s="14">
        <f t="shared" si="0"/>
        <v>38.88</v>
      </c>
      <c r="F13" s="15">
        <v>81.83</v>
      </c>
      <c r="G13" s="15">
        <f t="shared" si="1"/>
        <v>32.732</v>
      </c>
      <c r="H13" s="15">
        <f t="shared" si="2"/>
        <v>71.612</v>
      </c>
    </row>
    <row r="14" ht="22.5" customHeight="1" spans="1:8">
      <c r="A14" s="11">
        <v>12</v>
      </c>
      <c r="B14" s="46" t="s">
        <v>231</v>
      </c>
      <c r="C14" s="46" t="s">
        <v>232</v>
      </c>
      <c r="D14" s="13">
        <v>57.8</v>
      </c>
      <c r="E14" s="14">
        <f t="shared" si="0"/>
        <v>34.68</v>
      </c>
      <c r="F14" s="15">
        <v>90.1</v>
      </c>
      <c r="G14" s="15">
        <f t="shared" si="1"/>
        <v>36.04</v>
      </c>
      <c r="H14" s="15">
        <f t="shared" si="2"/>
        <v>70.72</v>
      </c>
    </row>
    <row r="15" ht="22.5" customHeight="1" spans="1:8">
      <c r="A15" s="11">
        <v>13</v>
      </c>
      <c r="B15" s="46" t="s">
        <v>233</v>
      </c>
      <c r="C15" s="46" t="s">
        <v>234</v>
      </c>
      <c r="D15" s="13">
        <v>61.5</v>
      </c>
      <c r="E15" s="14">
        <f t="shared" si="0"/>
        <v>36.9</v>
      </c>
      <c r="F15" s="15">
        <v>83.5</v>
      </c>
      <c r="G15" s="15">
        <f t="shared" si="1"/>
        <v>33.4</v>
      </c>
      <c r="H15" s="15">
        <f t="shared" si="2"/>
        <v>70.3</v>
      </c>
    </row>
    <row r="16" ht="22.5" customHeight="1" spans="1:8">
      <c r="A16" s="11">
        <v>14</v>
      </c>
      <c r="B16" s="46" t="s">
        <v>235</v>
      </c>
      <c r="C16" s="46" t="s">
        <v>236</v>
      </c>
      <c r="D16" s="13">
        <v>61.1</v>
      </c>
      <c r="E16" s="14">
        <f t="shared" si="0"/>
        <v>36.66</v>
      </c>
      <c r="F16" s="15">
        <v>83.9</v>
      </c>
      <c r="G16" s="15">
        <f t="shared" si="1"/>
        <v>33.56</v>
      </c>
      <c r="H16" s="15">
        <f t="shared" si="2"/>
        <v>70.22</v>
      </c>
    </row>
    <row r="17" ht="22.5" customHeight="1" spans="1:8">
      <c r="A17" s="11">
        <v>15</v>
      </c>
      <c r="B17" s="46" t="s">
        <v>237</v>
      </c>
      <c r="C17" s="46" t="s">
        <v>238</v>
      </c>
      <c r="D17" s="13">
        <v>59.5</v>
      </c>
      <c r="E17" s="14">
        <f t="shared" si="0"/>
        <v>35.7</v>
      </c>
      <c r="F17" s="15">
        <v>85.1</v>
      </c>
      <c r="G17" s="15">
        <f t="shared" si="1"/>
        <v>34.04</v>
      </c>
      <c r="H17" s="15">
        <f t="shared" si="2"/>
        <v>69.74</v>
      </c>
    </row>
    <row r="18" ht="22.5" customHeight="1" spans="1:8">
      <c r="A18" s="11">
        <v>16</v>
      </c>
      <c r="B18" s="46" t="s">
        <v>239</v>
      </c>
      <c r="C18" s="46" t="s">
        <v>240</v>
      </c>
      <c r="D18" s="13">
        <v>60.4</v>
      </c>
      <c r="E18" s="14">
        <f t="shared" si="0"/>
        <v>36.24</v>
      </c>
      <c r="F18" s="15">
        <v>82.57</v>
      </c>
      <c r="G18" s="15">
        <f t="shared" si="1"/>
        <v>33.028</v>
      </c>
      <c r="H18" s="15">
        <f t="shared" si="2"/>
        <v>69.268</v>
      </c>
    </row>
    <row r="19" ht="22.5" customHeight="1" spans="1:8">
      <c r="A19" s="11">
        <v>17</v>
      </c>
      <c r="B19" s="46" t="s">
        <v>241</v>
      </c>
      <c r="C19" s="46" t="s">
        <v>242</v>
      </c>
      <c r="D19" s="13">
        <v>57.5</v>
      </c>
      <c r="E19" s="14">
        <f t="shared" si="0"/>
        <v>34.5</v>
      </c>
      <c r="F19" s="15">
        <v>85.23</v>
      </c>
      <c r="G19" s="15">
        <f t="shared" si="1"/>
        <v>34.092</v>
      </c>
      <c r="H19" s="15">
        <f t="shared" si="2"/>
        <v>68.592</v>
      </c>
    </row>
    <row r="20" ht="22.5" customHeight="1" spans="1:8">
      <c r="A20" s="11">
        <v>18</v>
      </c>
      <c r="B20" s="46" t="s">
        <v>243</v>
      </c>
      <c r="C20" s="46" t="s">
        <v>244</v>
      </c>
      <c r="D20" s="13">
        <v>60.7</v>
      </c>
      <c r="E20" s="14">
        <f t="shared" si="0"/>
        <v>36.42</v>
      </c>
      <c r="F20" s="15">
        <v>80.43</v>
      </c>
      <c r="G20" s="15">
        <f t="shared" si="1"/>
        <v>32.172</v>
      </c>
      <c r="H20" s="15">
        <f t="shared" si="2"/>
        <v>68.592</v>
      </c>
    </row>
    <row r="21" ht="22.5" customHeight="1" spans="1:8">
      <c r="A21" s="11">
        <v>19</v>
      </c>
      <c r="B21" s="46" t="s">
        <v>245</v>
      </c>
      <c r="C21" s="46" t="s">
        <v>246</v>
      </c>
      <c r="D21" s="13">
        <v>57.2</v>
      </c>
      <c r="E21" s="14">
        <f t="shared" si="0"/>
        <v>34.32</v>
      </c>
      <c r="F21" s="15">
        <v>84.63</v>
      </c>
      <c r="G21" s="15">
        <f t="shared" si="1"/>
        <v>33.852</v>
      </c>
      <c r="H21" s="15">
        <f t="shared" si="2"/>
        <v>68.172</v>
      </c>
    </row>
    <row r="22" ht="22.5" customHeight="1" spans="1:8">
      <c r="A22" s="11">
        <v>20</v>
      </c>
      <c r="B22" s="46" t="s">
        <v>247</v>
      </c>
      <c r="C22" s="46" t="s">
        <v>248</v>
      </c>
      <c r="D22" s="13">
        <v>53.3</v>
      </c>
      <c r="E22" s="14">
        <f t="shared" si="0"/>
        <v>31.98</v>
      </c>
      <c r="F22" s="15">
        <v>89.57</v>
      </c>
      <c r="G22" s="15">
        <f t="shared" si="1"/>
        <v>35.828</v>
      </c>
      <c r="H22" s="15">
        <f t="shared" si="2"/>
        <v>67.808</v>
      </c>
    </row>
    <row r="23" ht="22.5" customHeight="1" spans="1:8">
      <c r="A23" s="11">
        <v>21</v>
      </c>
      <c r="B23" s="46" t="s">
        <v>249</v>
      </c>
      <c r="C23" s="46" t="s">
        <v>250</v>
      </c>
      <c r="D23" s="13">
        <v>53</v>
      </c>
      <c r="E23" s="14">
        <f t="shared" si="0"/>
        <v>31.8</v>
      </c>
      <c r="F23" s="15">
        <v>88.7</v>
      </c>
      <c r="G23" s="15">
        <f t="shared" si="1"/>
        <v>35.48</v>
      </c>
      <c r="H23" s="15">
        <f t="shared" si="2"/>
        <v>67.28</v>
      </c>
    </row>
    <row r="24" ht="22.5" customHeight="1" spans="1:8">
      <c r="A24" s="11">
        <v>22</v>
      </c>
      <c r="B24" s="46" t="s">
        <v>50</v>
      </c>
      <c r="C24" s="46" t="s">
        <v>251</v>
      </c>
      <c r="D24" s="13">
        <v>56.6</v>
      </c>
      <c r="E24" s="14">
        <f t="shared" si="0"/>
        <v>33.96</v>
      </c>
      <c r="F24" s="15">
        <v>82.37</v>
      </c>
      <c r="G24" s="15">
        <f t="shared" si="1"/>
        <v>32.948</v>
      </c>
      <c r="H24" s="15">
        <f t="shared" si="2"/>
        <v>66.908</v>
      </c>
    </row>
    <row r="25" ht="22.5" customHeight="1" spans="1:8">
      <c r="A25" s="11">
        <v>23</v>
      </c>
      <c r="B25" s="46" t="s">
        <v>252</v>
      </c>
      <c r="C25" s="46" t="s">
        <v>253</v>
      </c>
      <c r="D25" s="13">
        <v>54.3</v>
      </c>
      <c r="E25" s="14">
        <f t="shared" si="0"/>
        <v>32.58</v>
      </c>
      <c r="F25" s="15">
        <v>84.7</v>
      </c>
      <c r="G25" s="15">
        <f t="shared" si="1"/>
        <v>33.88</v>
      </c>
      <c r="H25" s="15">
        <f t="shared" si="2"/>
        <v>66.46</v>
      </c>
    </row>
    <row r="26" ht="22.5" customHeight="1" spans="1:8">
      <c r="A26" s="11">
        <v>24</v>
      </c>
      <c r="B26" s="46" t="s">
        <v>254</v>
      </c>
      <c r="C26" s="46" t="s">
        <v>255</v>
      </c>
      <c r="D26" s="13">
        <v>55.9</v>
      </c>
      <c r="E26" s="14">
        <f t="shared" si="0"/>
        <v>33.54</v>
      </c>
      <c r="F26" s="15">
        <v>80.3</v>
      </c>
      <c r="G26" s="15">
        <f t="shared" si="1"/>
        <v>32.12</v>
      </c>
      <c r="H26" s="15">
        <f t="shared" si="2"/>
        <v>65.66</v>
      </c>
    </row>
    <row r="27" ht="22.5" customHeight="1" spans="1:8">
      <c r="A27" s="11">
        <v>25</v>
      </c>
      <c r="B27" s="46" t="s">
        <v>256</v>
      </c>
      <c r="C27" s="46" t="s">
        <v>257</v>
      </c>
      <c r="D27" s="13">
        <v>52</v>
      </c>
      <c r="E27" s="14">
        <f t="shared" si="0"/>
        <v>31.2</v>
      </c>
      <c r="F27" s="15">
        <v>83.97</v>
      </c>
      <c r="G27" s="15">
        <f t="shared" si="1"/>
        <v>33.588</v>
      </c>
      <c r="H27" s="15">
        <f t="shared" si="2"/>
        <v>64.788</v>
      </c>
    </row>
    <row r="28" ht="22.5" customHeight="1" spans="1:8">
      <c r="A28" s="11">
        <v>26</v>
      </c>
      <c r="B28" s="46" t="s">
        <v>258</v>
      </c>
      <c r="C28" s="46" t="s">
        <v>259</v>
      </c>
      <c r="D28" s="13">
        <v>52.3</v>
      </c>
      <c r="E28" s="14">
        <f t="shared" si="0"/>
        <v>31.38</v>
      </c>
      <c r="F28" s="15">
        <v>83.17</v>
      </c>
      <c r="G28" s="15">
        <f t="shared" si="1"/>
        <v>33.268</v>
      </c>
      <c r="H28" s="15">
        <f t="shared" si="2"/>
        <v>64.648</v>
      </c>
    </row>
    <row r="29" ht="22.5" customHeight="1" spans="1:8">
      <c r="A29" s="11">
        <v>27</v>
      </c>
      <c r="B29" s="46" t="s">
        <v>260</v>
      </c>
      <c r="C29" s="46" t="s">
        <v>261</v>
      </c>
      <c r="D29" s="13">
        <v>53.2</v>
      </c>
      <c r="E29" s="14">
        <f t="shared" si="0"/>
        <v>31.92</v>
      </c>
      <c r="F29" s="15">
        <v>80.97</v>
      </c>
      <c r="G29" s="15">
        <f t="shared" si="1"/>
        <v>32.388</v>
      </c>
      <c r="H29" s="15">
        <f t="shared" si="2"/>
        <v>64.308</v>
      </c>
    </row>
    <row r="30" ht="22.5" customHeight="1" spans="1:8">
      <c r="A30" s="11">
        <v>28</v>
      </c>
      <c r="B30" s="46" t="s">
        <v>262</v>
      </c>
      <c r="C30" s="46" t="s">
        <v>263</v>
      </c>
      <c r="D30" s="13">
        <v>51</v>
      </c>
      <c r="E30" s="14">
        <f t="shared" si="0"/>
        <v>30.6</v>
      </c>
      <c r="F30" s="15">
        <v>82.43</v>
      </c>
      <c r="G30" s="15">
        <f t="shared" si="1"/>
        <v>32.972</v>
      </c>
      <c r="H30" s="15">
        <f t="shared" si="2"/>
        <v>63.572</v>
      </c>
    </row>
    <row r="31" ht="22.5" customHeight="1" spans="1:8">
      <c r="A31" s="11">
        <v>29</v>
      </c>
      <c r="B31" s="46" t="s">
        <v>264</v>
      </c>
      <c r="C31" s="46" t="s">
        <v>265</v>
      </c>
      <c r="D31" s="13">
        <v>48.6</v>
      </c>
      <c r="E31" s="14">
        <f t="shared" si="0"/>
        <v>29.16</v>
      </c>
      <c r="F31" s="15">
        <v>83.77</v>
      </c>
      <c r="G31" s="15">
        <f t="shared" si="1"/>
        <v>33.508</v>
      </c>
      <c r="H31" s="15">
        <f t="shared" si="2"/>
        <v>62.668</v>
      </c>
    </row>
    <row r="32" s="1" customFormat="1" ht="22.5" customHeight="1" spans="1:8">
      <c r="A32" s="11">
        <v>30</v>
      </c>
      <c r="B32" s="46" t="s">
        <v>266</v>
      </c>
      <c r="C32" s="46" t="s">
        <v>267</v>
      </c>
      <c r="D32" s="13">
        <v>43.5</v>
      </c>
      <c r="E32" s="14">
        <f t="shared" si="0"/>
        <v>26.1</v>
      </c>
      <c r="F32" s="15">
        <v>90.17</v>
      </c>
      <c r="G32" s="15">
        <f t="shared" si="1"/>
        <v>36.068</v>
      </c>
      <c r="H32" s="15">
        <f t="shared" si="2"/>
        <v>62.168</v>
      </c>
    </row>
    <row r="33" ht="22.5" customHeight="1" spans="1:8">
      <c r="A33" s="11">
        <v>31</v>
      </c>
      <c r="B33" s="46" t="s">
        <v>268</v>
      </c>
      <c r="C33" s="46" t="s">
        <v>269</v>
      </c>
      <c r="D33" s="13">
        <v>42.6</v>
      </c>
      <c r="E33" s="14">
        <f t="shared" si="0"/>
        <v>25.56</v>
      </c>
      <c r="F33" s="15">
        <v>91.1</v>
      </c>
      <c r="G33" s="15">
        <f t="shared" si="1"/>
        <v>36.44</v>
      </c>
      <c r="H33" s="15">
        <f t="shared" si="2"/>
        <v>62</v>
      </c>
    </row>
    <row r="34" ht="22.5" customHeight="1" spans="1:8">
      <c r="A34" s="11">
        <v>32</v>
      </c>
      <c r="B34" s="46" t="s">
        <v>270</v>
      </c>
      <c r="C34" s="46" t="s">
        <v>271</v>
      </c>
      <c r="D34" s="13">
        <v>47.7</v>
      </c>
      <c r="E34" s="14">
        <f t="shared" si="0"/>
        <v>28.62</v>
      </c>
      <c r="F34" s="15">
        <v>82.37</v>
      </c>
      <c r="G34" s="15">
        <f t="shared" si="1"/>
        <v>32.948</v>
      </c>
      <c r="H34" s="15">
        <f t="shared" si="2"/>
        <v>61.568</v>
      </c>
    </row>
    <row r="35" ht="22.5" customHeight="1" spans="1:8">
      <c r="A35" s="11">
        <v>33</v>
      </c>
      <c r="B35" s="46" t="s">
        <v>272</v>
      </c>
      <c r="C35" s="46" t="s">
        <v>273</v>
      </c>
      <c r="D35" s="13">
        <v>49.3</v>
      </c>
      <c r="E35" s="14">
        <f t="shared" si="0"/>
        <v>29.58</v>
      </c>
      <c r="F35" s="15">
        <v>78.57</v>
      </c>
      <c r="G35" s="15">
        <f t="shared" si="1"/>
        <v>31.428</v>
      </c>
      <c r="H35" s="15">
        <f t="shared" si="2"/>
        <v>61.008</v>
      </c>
    </row>
    <row r="36" ht="22.5" customHeight="1" spans="1:8">
      <c r="A36" s="11">
        <v>34</v>
      </c>
      <c r="B36" s="46" t="s">
        <v>274</v>
      </c>
      <c r="C36" s="46" t="s">
        <v>275</v>
      </c>
      <c r="D36" s="13">
        <v>47.5</v>
      </c>
      <c r="E36" s="14">
        <f t="shared" si="0"/>
        <v>28.5</v>
      </c>
      <c r="F36" s="15">
        <v>76.9</v>
      </c>
      <c r="G36" s="15">
        <f t="shared" si="1"/>
        <v>30.76</v>
      </c>
      <c r="H36" s="15">
        <f t="shared" si="2"/>
        <v>59.26</v>
      </c>
    </row>
    <row r="37" ht="22.5" customHeight="1" spans="1:8">
      <c r="A37" s="11">
        <v>35</v>
      </c>
      <c r="B37" s="46" t="s">
        <v>276</v>
      </c>
      <c r="C37" s="46" t="s">
        <v>277</v>
      </c>
      <c r="D37" s="13">
        <v>43.2</v>
      </c>
      <c r="E37" s="14">
        <f t="shared" si="0"/>
        <v>25.92</v>
      </c>
      <c r="F37" s="15">
        <v>75.1</v>
      </c>
      <c r="G37" s="15">
        <f t="shared" si="1"/>
        <v>30.04</v>
      </c>
      <c r="H37" s="15">
        <f t="shared" si="2"/>
        <v>55.96</v>
      </c>
    </row>
    <row r="38" ht="22.5" customHeight="1" spans="1:8">
      <c r="A38" s="11">
        <v>36</v>
      </c>
      <c r="B38" s="46" t="s">
        <v>278</v>
      </c>
      <c r="C38" s="46" t="s">
        <v>279</v>
      </c>
      <c r="D38" s="13">
        <v>32.8</v>
      </c>
      <c r="E38" s="14">
        <f t="shared" si="0"/>
        <v>19.68</v>
      </c>
      <c r="F38" s="15">
        <v>75.03</v>
      </c>
      <c r="G38" s="15">
        <f t="shared" si="1"/>
        <v>30.012</v>
      </c>
      <c r="H38" s="15">
        <f t="shared" si="2"/>
        <v>49.692</v>
      </c>
    </row>
    <row r="39" ht="22.5" customHeight="1" spans="1:8">
      <c r="A39" s="11">
        <v>37</v>
      </c>
      <c r="B39" s="46" t="s">
        <v>280</v>
      </c>
      <c r="C39" s="46" t="s">
        <v>281</v>
      </c>
      <c r="D39" s="13">
        <v>48.8</v>
      </c>
      <c r="E39" s="14">
        <f t="shared" si="0"/>
        <v>29.28</v>
      </c>
      <c r="F39" s="16" t="s">
        <v>39</v>
      </c>
      <c r="G39" s="15"/>
      <c r="H39" s="15">
        <v>29.28</v>
      </c>
    </row>
  </sheetData>
  <sortState ref="A3:I39">
    <sortCondition ref="H2" descending="1"/>
  </sortState>
  <mergeCells count="1">
    <mergeCell ref="A1:H1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zoomScale="145" zoomScaleNormal="145" workbookViewId="0">
      <selection activeCell="I1" sqref="I1"/>
    </sheetView>
  </sheetViews>
  <sheetFormatPr defaultColWidth="9" defaultRowHeight="11.25"/>
  <cols>
    <col min="1" max="1" width="9.16666666666667" customWidth="1"/>
    <col min="2" max="2" width="9.5" style="17" customWidth="1"/>
    <col min="3" max="3" width="17.5" style="17" customWidth="1"/>
    <col min="4" max="4" width="13.3333333333333" style="34" customWidth="1"/>
    <col min="5" max="5" width="14" style="2" customWidth="1"/>
    <col min="6" max="6" width="13.5" style="2" customWidth="1"/>
    <col min="7" max="7" width="11.6666666666667" style="2" customWidth="1"/>
    <col min="8" max="8" width="10" style="2" customWidth="1"/>
    <col min="9" max="9" width="9.33333333333333" style="43"/>
  </cols>
  <sheetData>
    <row r="1" ht="49.5" customHeight="1" spans="1:8">
      <c r="A1" s="3" t="s">
        <v>46</v>
      </c>
      <c r="B1" s="3"/>
      <c r="C1" s="3"/>
      <c r="D1" s="3"/>
      <c r="E1" s="3"/>
      <c r="F1" s="18"/>
      <c r="G1" s="18"/>
      <c r="H1" s="18"/>
    </row>
    <row r="2" s="17" customFormat="1" ht="27.75" customHeight="1" spans="1:9">
      <c r="A2" s="4" t="s">
        <v>1</v>
      </c>
      <c r="B2" s="5" t="s">
        <v>2</v>
      </c>
      <c r="C2" s="5" t="s">
        <v>47</v>
      </c>
      <c r="D2" s="6" t="s">
        <v>4</v>
      </c>
      <c r="E2" s="30" t="s">
        <v>5</v>
      </c>
      <c r="F2" s="23" t="s">
        <v>6</v>
      </c>
      <c r="G2" s="24" t="s">
        <v>7</v>
      </c>
      <c r="H2" s="31" t="s">
        <v>8</v>
      </c>
      <c r="I2" s="44"/>
    </row>
    <row r="3" s="17" customFormat="1" ht="22.5" customHeight="1" spans="1:9">
      <c r="A3" s="11">
        <v>1</v>
      </c>
      <c r="B3" s="46" t="s">
        <v>48</v>
      </c>
      <c r="C3" s="46" t="s">
        <v>49</v>
      </c>
      <c r="D3" s="13">
        <v>73.8</v>
      </c>
      <c r="E3" s="14">
        <f t="shared" ref="E3:E11" si="0">D3*0.6</f>
        <v>44.28</v>
      </c>
      <c r="F3" s="15">
        <v>86.77</v>
      </c>
      <c r="G3" s="15">
        <f t="shared" ref="G3:G10" si="1">F3*0.4</f>
        <v>34.708</v>
      </c>
      <c r="H3" s="15">
        <f t="shared" ref="H3:H10" si="2">E3+G3</f>
        <v>78.988</v>
      </c>
      <c r="I3" s="44"/>
    </row>
    <row r="4" s="17" customFormat="1" ht="22.5" customHeight="1" spans="1:9">
      <c r="A4" s="11">
        <v>2</v>
      </c>
      <c r="B4" s="46" t="s">
        <v>50</v>
      </c>
      <c r="C4" s="46" t="s">
        <v>51</v>
      </c>
      <c r="D4" s="13">
        <v>72.9</v>
      </c>
      <c r="E4" s="14">
        <f t="shared" si="0"/>
        <v>43.74</v>
      </c>
      <c r="F4" s="15">
        <v>85.76</v>
      </c>
      <c r="G4" s="15">
        <f t="shared" si="1"/>
        <v>34.304</v>
      </c>
      <c r="H4" s="15">
        <f t="shared" si="2"/>
        <v>78.044</v>
      </c>
      <c r="I4" s="44"/>
    </row>
    <row r="5" s="17" customFormat="1" ht="22.5" customHeight="1" spans="1:9">
      <c r="A5" s="11">
        <v>3</v>
      </c>
      <c r="B5" s="46" t="s">
        <v>52</v>
      </c>
      <c r="C5" s="46" t="s">
        <v>53</v>
      </c>
      <c r="D5" s="13">
        <v>71.7</v>
      </c>
      <c r="E5" s="14">
        <f t="shared" si="0"/>
        <v>43.02</v>
      </c>
      <c r="F5" s="15">
        <v>84.43</v>
      </c>
      <c r="G5" s="15">
        <f t="shared" si="1"/>
        <v>33.772</v>
      </c>
      <c r="H5" s="15">
        <f t="shared" si="2"/>
        <v>76.792</v>
      </c>
      <c r="I5" s="44"/>
    </row>
    <row r="6" s="17" customFormat="1" ht="22.5" customHeight="1" spans="1:9">
      <c r="A6" s="11">
        <v>4</v>
      </c>
      <c r="B6" s="46" t="s">
        <v>54</v>
      </c>
      <c r="C6" s="46" t="s">
        <v>55</v>
      </c>
      <c r="D6" s="13">
        <v>71.1</v>
      </c>
      <c r="E6" s="14">
        <f t="shared" si="0"/>
        <v>42.66</v>
      </c>
      <c r="F6" s="15">
        <v>84.9</v>
      </c>
      <c r="G6" s="15">
        <f t="shared" si="1"/>
        <v>33.96</v>
      </c>
      <c r="H6" s="15">
        <f t="shared" si="2"/>
        <v>76.62</v>
      </c>
      <c r="I6" s="44"/>
    </row>
    <row r="7" s="17" customFormat="1" ht="22.5" customHeight="1" spans="1:9">
      <c r="A7" s="11">
        <v>5</v>
      </c>
      <c r="B7" s="46" t="s">
        <v>56</v>
      </c>
      <c r="C7" s="46" t="s">
        <v>57</v>
      </c>
      <c r="D7" s="13">
        <v>69.8</v>
      </c>
      <c r="E7" s="14">
        <f t="shared" si="0"/>
        <v>41.88</v>
      </c>
      <c r="F7" s="15">
        <v>86.16</v>
      </c>
      <c r="G7" s="15">
        <f t="shared" si="1"/>
        <v>34.464</v>
      </c>
      <c r="H7" s="15">
        <f t="shared" si="2"/>
        <v>76.344</v>
      </c>
      <c r="I7" s="44"/>
    </row>
    <row r="8" s="17" customFormat="1" ht="22.5" customHeight="1" spans="1:9">
      <c r="A8" s="11">
        <v>6</v>
      </c>
      <c r="B8" s="12" t="s">
        <v>58</v>
      </c>
      <c r="C8" s="46" t="s">
        <v>59</v>
      </c>
      <c r="D8" s="13">
        <v>69.7</v>
      </c>
      <c r="E8" s="14">
        <f t="shared" si="0"/>
        <v>41.82</v>
      </c>
      <c r="F8" s="15">
        <v>84.63</v>
      </c>
      <c r="G8" s="15">
        <f t="shared" si="1"/>
        <v>33.852</v>
      </c>
      <c r="H8" s="15">
        <f t="shared" si="2"/>
        <v>75.672</v>
      </c>
      <c r="I8" s="44"/>
    </row>
    <row r="9" s="17" customFormat="1" ht="22.5" customHeight="1" spans="1:9">
      <c r="A9" s="11">
        <v>7</v>
      </c>
      <c r="B9" s="46" t="s">
        <v>60</v>
      </c>
      <c r="C9" s="46" t="s">
        <v>61</v>
      </c>
      <c r="D9" s="13">
        <v>66.2</v>
      </c>
      <c r="E9" s="14">
        <f t="shared" si="0"/>
        <v>39.72</v>
      </c>
      <c r="F9" s="15">
        <v>81.83</v>
      </c>
      <c r="G9" s="15">
        <f t="shared" si="1"/>
        <v>32.732</v>
      </c>
      <c r="H9" s="15">
        <f t="shared" si="2"/>
        <v>72.452</v>
      </c>
      <c r="I9" s="44"/>
    </row>
    <row r="10" s="17" customFormat="1" ht="22.5" customHeight="1" spans="1:9">
      <c r="A10" s="11">
        <v>8</v>
      </c>
      <c r="B10" s="46" t="s">
        <v>62</v>
      </c>
      <c r="C10" s="46" t="s">
        <v>63</v>
      </c>
      <c r="D10" s="13">
        <v>66.4</v>
      </c>
      <c r="E10" s="14">
        <f t="shared" si="0"/>
        <v>39.84</v>
      </c>
      <c r="F10" s="15">
        <v>81.03</v>
      </c>
      <c r="G10" s="15">
        <f t="shared" si="1"/>
        <v>32.412</v>
      </c>
      <c r="H10" s="15">
        <f t="shared" si="2"/>
        <v>72.252</v>
      </c>
      <c r="I10" s="44"/>
    </row>
    <row r="11" s="17" customFormat="1" ht="22.5" customHeight="1" spans="1:9">
      <c r="A11" s="11">
        <v>9</v>
      </c>
      <c r="B11" s="46" t="s">
        <v>64</v>
      </c>
      <c r="C11" s="46" t="s">
        <v>65</v>
      </c>
      <c r="D11" s="13">
        <v>65.3</v>
      </c>
      <c r="E11" s="14">
        <f t="shared" si="0"/>
        <v>39.18</v>
      </c>
      <c r="F11" s="15" t="s">
        <v>39</v>
      </c>
      <c r="G11" s="15"/>
      <c r="H11" s="15">
        <v>39.18</v>
      </c>
      <c r="I11" s="44"/>
    </row>
  </sheetData>
  <autoFilter ref="A2:H11">
    <sortState ref="A2:H11">
      <sortCondition ref="H2:H11" descending="1"/>
    </sortState>
    <extLst/>
  </autoFilter>
  <sortState ref="A3:F138">
    <sortCondition ref="D3:D138" descending="1"/>
  </sortState>
  <mergeCells count="1">
    <mergeCell ref="A1:H1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zoomScale="145" zoomScaleNormal="145" workbookViewId="0">
      <selection activeCell="J7" sqref="J7"/>
    </sheetView>
  </sheetViews>
  <sheetFormatPr defaultColWidth="9" defaultRowHeight="11.25" outlineLevelRow="3" outlineLevelCol="7"/>
  <cols>
    <col min="1" max="1" width="9.16666666666667" customWidth="1"/>
    <col min="2" max="2" width="9.5" style="17" customWidth="1"/>
    <col min="3" max="3" width="17.5" style="17" customWidth="1"/>
    <col min="4" max="4" width="13.3333333333333" style="34" customWidth="1"/>
    <col min="5" max="6" width="13.5" style="2" customWidth="1"/>
    <col min="7" max="7" width="13.3333333333333" style="2" customWidth="1"/>
    <col min="8" max="8" width="10" customWidth="1"/>
  </cols>
  <sheetData>
    <row r="1" ht="56.25" customHeight="1" spans="1:8">
      <c r="A1" s="3" t="s">
        <v>66</v>
      </c>
      <c r="B1" s="3"/>
      <c r="C1" s="3"/>
      <c r="D1" s="3"/>
      <c r="E1" s="3"/>
      <c r="F1" s="3"/>
      <c r="G1" s="3"/>
      <c r="H1" s="3"/>
    </row>
    <row r="2" ht="27.75" customHeight="1" spans="1:8">
      <c r="A2" s="19" t="s">
        <v>1</v>
      </c>
      <c r="B2" s="20" t="s">
        <v>2</v>
      </c>
      <c r="C2" s="20" t="s">
        <v>47</v>
      </c>
      <c r="D2" s="6" t="s">
        <v>4</v>
      </c>
      <c r="E2" s="7" t="s">
        <v>5</v>
      </c>
      <c r="F2" s="8" t="s">
        <v>6</v>
      </c>
      <c r="G2" s="9" t="s">
        <v>7</v>
      </c>
      <c r="H2" s="42" t="s">
        <v>8</v>
      </c>
    </row>
    <row r="3" ht="22.5" customHeight="1" spans="1:8">
      <c r="A3" s="26">
        <v>1</v>
      </c>
      <c r="B3" s="45" t="s">
        <v>67</v>
      </c>
      <c r="C3" s="45" t="s">
        <v>68</v>
      </c>
      <c r="D3" s="15">
        <v>69</v>
      </c>
      <c r="E3" s="15">
        <f>D3*0.6</f>
        <v>41.4</v>
      </c>
      <c r="F3" s="39">
        <v>86.46</v>
      </c>
      <c r="G3" s="39">
        <f>F3*0.4</f>
        <v>34.584</v>
      </c>
      <c r="H3" s="39">
        <f>E3+G3</f>
        <v>75.984</v>
      </c>
    </row>
    <row r="4" ht="22.5" customHeight="1" spans="1:8">
      <c r="A4" s="26">
        <v>2</v>
      </c>
      <c r="B4" s="45" t="s">
        <v>69</v>
      </c>
      <c r="C4" s="45" t="s">
        <v>70</v>
      </c>
      <c r="D4" s="15">
        <v>65.8</v>
      </c>
      <c r="E4" s="15">
        <f>D4*0.6</f>
        <v>39.48</v>
      </c>
      <c r="F4" s="39">
        <v>83.17</v>
      </c>
      <c r="G4" s="39">
        <f>F4*0.4</f>
        <v>33.268</v>
      </c>
      <c r="H4" s="39">
        <f>E4+G4</f>
        <v>72.748</v>
      </c>
    </row>
  </sheetData>
  <autoFilter ref="A2:H4">
    <sortState ref="A2:H4">
      <sortCondition ref="G2:G4" descending="1"/>
    </sortState>
    <extLst/>
  </autoFilter>
  <sortState ref="A3:E24">
    <sortCondition ref="D3:D24" descending="1"/>
  </sortState>
  <mergeCells count="1">
    <mergeCell ref="A1:H1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zoomScale="115" zoomScaleNormal="115" workbookViewId="0">
      <selection activeCell="I1" sqref="I1"/>
    </sheetView>
  </sheetViews>
  <sheetFormatPr defaultColWidth="9" defaultRowHeight="11.25" outlineLevelRow="4" outlineLevelCol="7"/>
  <cols>
    <col min="1" max="1" width="7.66666666666667" customWidth="1"/>
    <col min="2" max="2" width="9.5" customWidth="1"/>
    <col min="3" max="3" width="17.5" customWidth="1"/>
    <col min="4" max="4" width="13.5" customWidth="1"/>
    <col min="5" max="5" width="15.1666666666667" customWidth="1"/>
    <col min="6" max="6" width="12" customWidth="1"/>
    <col min="7" max="7" width="13.5" customWidth="1"/>
    <col min="8" max="8" width="10" customWidth="1"/>
  </cols>
  <sheetData>
    <row r="1" ht="57.75" customHeight="1" spans="1:8">
      <c r="A1" s="18" t="s">
        <v>71</v>
      </c>
      <c r="B1" s="18"/>
      <c r="C1" s="18"/>
      <c r="D1" s="18"/>
      <c r="E1" s="18"/>
      <c r="F1" s="18"/>
      <c r="G1" s="18"/>
      <c r="H1" s="18"/>
    </row>
    <row r="2" s="40" customFormat="1" ht="32.25" customHeight="1" spans="1:8">
      <c r="A2" s="19" t="s">
        <v>72</v>
      </c>
      <c r="B2" s="20" t="s">
        <v>2</v>
      </c>
      <c r="C2" s="20" t="s">
        <v>47</v>
      </c>
      <c r="D2" s="21" t="s">
        <v>4</v>
      </c>
      <c r="E2" s="41" t="s">
        <v>5</v>
      </c>
      <c r="F2" s="37" t="s">
        <v>6</v>
      </c>
      <c r="G2" s="38" t="s">
        <v>7</v>
      </c>
      <c r="H2" s="25" t="s">
        <v>8</v>
      </c>
    </row>
    <row r="3" s="40" customFormat="1" ht="22.5" customHeight="1" spans="1:8">
      <c r="A3" s="26">
        <v>1</v>
      </c>
      <c r="B3" s="45" t="s">
        <v>73</v>
      </c>
      <c r="C3" s="45" t="s">
        <v>74</v>
      </c>
      <c r="D3" s="13">
        <v>62.3</v>
      </c>
      <c r="E3" s="32">
        <f>D3*0.6</f>
        <v>37.38</v>
      </c>
      <c r="F3" s="15">
        <v>85.9</v>
      </c>
      <c r="G3" s="15">
        <f>F3*0.4</f>
        <v>34.36</v>
      </c>
      <c r="H3" s="15">
        <f>E3+G3</f>
        <v>71.74</v>
      </c>
    </row>
    <row r="4" s="40" customFormat="1" ht="22.5" customHeight="1" spans="1:8">
      <c r="A4" s="26">
        <v>2</v>
      </c>
      <c r="B4" s="45" t="s">
        <v>75</v>
      </c>
      <c r="C4" s="45" t="s">
        <v>76</v>
      </c>
      <c r="D4" s="13">
        <v>55.5</v>
      </c>
      <c r="E4" s="32">
        <f>D4*0.6</f>
        <v>33.3</v>
      </c>
      <c r="F4" s="15">
        <v>91.03</v>
      </c>
      <c r="G4" s="15">
        <f>F4*0.4</f>
        <v>36.412</v>
      </c>
      <c r="H4" s="15">
        <f>E4+G4</f>
        <v>69.712</v>
      </c>
    </row>
    <row r="5" s="40" customFormat="1" ht="22.5" customHeight="1" spans="1:8">
      <c r="A5" s="26">
        <v>3</v>
      </c>
      <c r="B5" s="45" t="s">
        <v>77</v>
      </c>
      <c r="C5" s="45" t="s">
        <v>78</v>
      </c>
      <c r="D5" s="13">
        <v>60.5</v>
      </c>
      <c r="E5" s="32">
        <f>D5*0.6</f>
        <v>36.3</v>
      </c>
      <c r="F5" s="15">
        <v>83.53</v>
      </c>
      <c r="G5" s="15">
        <f>F5*0.4</f>
        <v>33.412</v>
      </c>
      <c r="H5" s="15">
        <f>E5+G5</f>
        <v>69.712</v>
      </c>
    </row>
  </sheetData>
  <sortState ref="A3:I5">
    <sortCondition ref="H2" descending="1"/>
  </sortState>
  <mergeCells count="1">
    <mergeCell ref="A1:H1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zoomScale="145" zoomScaleNormal="145" workbookViewId="0">
      <selection activeCell="H12" sqref="H12"/>
    </sheetView>
  </sheetViews>
  <sheetFormatPr defaultColWidth="9" defaultRowHeight="11.25" outlineLevelRow="3" outlineLevelCol="7"/>
  <cols>
    <col min="1" max="1" width="9.16666666666667" customWidth="1"/>
    <col min="2" max="2" width="9.5" customWidth="1"/>
    <col min="3" max="3" width="17.5" customWidth="1"/>
    <col min="4" max="4" width="12.1666666666667" customWidth="1"/>
    <col min="5" max="5" width="14.3333333333333" customWidth="1"/>
    <col min="6" max="6" width="13.3333333333333" customWidth="1"/>
    <col min="7" max="7" width="11.3333333333333" customWidth="1"/>
    <col min="8" max="8" width="10.5" customWidth="1"/>
  </cols>
  <sheetData>
    <row r="1" ht="41.45" customHeight="1" spans="1:8">
      <c r="A1" s="35" t="s">
        <v>79</v>
      </c>
      <c r="B1" s="35"/>
      <c r="C1" s="35"/>
      <c r="D1" s="35"/>
      <c r="E1" s="35"/>
      <c r="F1" s="35"/>
      <c r="G1" s="35"/>
      <c r="H1" s="35"/>
    </row>
    <row r="2" ht="26.25" customHeight="1" spans="1:8">
      <c r="A2" s="19" t="s">
        <v>1</v>
      </c>
      <c r="B2" s="20" t="s">
        <v>2</v>
      </c>
      <c r="C2" s="20" t="s">
        <v>47</v>
      </c>
      <c r="D2" s="21" t="s">
        <v>4</v>
      </c>
      <c r="E2" s="36" t="s">
        <v>5</v>
      </c>
      <c r="F2" s="37" t="s">
        <v>6</v>
      </c>
      <c r="G2" s="38" t="s">
        <v>7</v>
      </c>
      <c r="H2" s="25" t="s">
        <v>8</v>
      </c>
    </row>
    <row r="3" ht="22.5" customHeight="1" spans="1:8">
      <c r="A3" s="26">
        <v>1</v>
      </c>
      <c r="B3" s="27" t="s">
        <v>80</v>
      </c>
      <c r="C3" s="27" t="s">
        <v>81</v>
      </c>
      <c r="D3" s="13">
        <v>69.9</v>
      </c>
      <c r="E3" s="15">
        <f>D3*0.6</f>
        <v>41.94</v>
      </c>
      <c r="F3" s="39">
        <v>88.97</v>
      </c>
      <c r="G3" s="39">
        <f>F3*0.4</f>
        <v>35.588</v>
      </c>
      <c r="H3" s="39">
        <f>E3+G3</f>
        <v>77.528</v>
      </c>
    </row>
    <row r="4" ht="22.5" customHeight="1" spans="1:8">
      <c r="A4" s="26">
        <v>2</v>
      </c>
      <c r="B4" s="45" t="s">
        <v>82</v>
      </c>
      <c r="C4" s="45" t="s">
        <v>83</v>
      </c>
      <c r="D4" s="13">
        <v>61.7</v>
      </c>
      <c r="E4" s="15">
        <f>D4*0.6</f>
        <v>37.02</v>
      </c>
      <c r="F4" s="39">
        <v>86.27</v>
      </c>
      <c r="G4" s="39">
        <f>F4*0.4</f>
        <v>34.508</v>
      </c>
      <c r="H4" s="39">
        <f>E4+G4</f>
        <v>71.528</v>
      </c>
    </row>
  </sheetData>
  <sortState ref="A3:I4">
    <sortCondition ref="H2" descending="1"/>
  </sortState>
  <mergeCells count="1">
    <mergeCell ref="A1:H1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zoomScale="145" zoomScaleNormal="145" workbookViewId="0">
      <selection activeCell="I7" sqref="I7"/>
    </sheetView>
  </sheetViews>
  <sheetFormatPr defaultColWidth="9" defaultRowHeight="11.25" outlineLevelRow="7" outlineLevelCol="7"/>
  <cols>
    <col min="1" max="1" width="9.16666666666667" customWidth="1"/>
    <col min="2" max="2" width="9.5" style="17" customWidth="1"/>
    <col min="3" max="3" width="17.5" style="17" customWidth="1"/>
    <col min="4" max="4" width="13.3333333333333" style="17" customWidth="1"/>
    <col min="5" max="5" width="14.3333333333333" customWidth="1"/>
    <col min="6" max="6" width="10.6666666666667" customWidth="1"/>
    <col min="7" max="7" width="12.3333333333333" customWidth="1"/>
    <col min="8" max="8" width="10" customWidth="1"/>
  </cols>
  <sheetData>
    <row r="1" ht="50.25" customHeight="1" spans="1:8">
      <c r="A1" s="18" t="s">
        <v>84</v>
      </c>
      <c r="B1" s="18"/>
      <c r="C1" s="18"/>
      <c r="D1" s="18"/>
      <c r="E1" s="18"/>
      <c r="F1" s="18"/>
      <c r="G1" s="18"/>
      <c r="H1" s="18"/>
    </row>
    <row r="2" s="17" customFormat="1" ht="30" customHeight="1" spans="1:8">
      <c r="A2" s="4" t="s">
        <v>1</v>
      </c>
      <c r="B2" s="5" t="s">
        <v>2</v>
      </c>
      <c r="C2" s="5" t="s">
        <v>47</v>
      </c>
      <c r="D2" s="6" t="s">
        <v>4</v>
      </c>
      <c r="E2" s="7" t="s">
        <v>5</v>
      </c>
      <c r="F2" s="8" t="s">
        <v>6</v>
      </c>
      <c r="G2" s="9" t="s">
        <v>7</v>
      </c>
      <c r="H2" s="10" t="s">
        <v>8</v>
      </c>
    </row>
    <row r="3" s="17" customFormat="1" ht="22.5" customHeight="1" spans="1:8">
      <c r="A3" s="11">
        <v>1</v>
      </c>
      <c r="B3" s="46" t="s">
        <v>85</v>
      </c>
      <c r="C3" s="46" t="s">
        <v>86</v>
      </c>
      <c r="D3" s="13">
        <v>71.9</v>
      </c>
      <c r="E3" s="14">
        <f t="shared" ref="E3:E8" si="0">D3*0.6</f>
        <v>43.14</v>
      </c>
      <c r="F3" s="15">
        <v>88.23</v>
      </c>
      <c r="G3" s="15">
        <f t="shared" ref="G3:G8" si="1">F3*0.4</f>
        <v>35.292</v>
      </c>
      <c r="H3" s="15">
        <f t="shared" ref="H3:H8" si="2">E3+G3</f>
        <v>78.432</v>
      </c>
    </row>
    <row r="4" s="17" customFormat="1" ht="22.5" customHeight="1" spans="1:8">
      <c r="A4" s="11">
        <v>2</v>
      </c>
      <c r="B4" s="46" t="s">
        <v>87</v>
      </c>
      <c r="C4" s="46" t="s">
        <v>88</v>
      </c>
      <c r="D4" s="13">
        <v>65.5</v>
      </c>
      <c r="E4" s="14">
        <f t="shared" si="0"/>
        <v>39.3</v>
      </c>
      <c r="F4" s="15">
        <v>81.97</v>
      </c>
      <c r="G4" s="15">
        <f t="shared" si="1"/>
        <v>32.788</v>
      </c>
      <c r="H4" s="15">
        <f t="shared" si="2"/>
        <v>72.088</v>
      </c>
    </row>
    <row r="5" s="17" customFormat="1" ht="22.5" customHeight="1" spans="1:8">
      <c r="A5" s="11">
        <v>3</v>
      </c>
      <c r="B5" s="46" t="s">
        <v>89</v>
      </c>
      <c r="C5" s="46" t="s">
        <v>90</v>
      </c>
      <c r="D5" s="13">
        <v>60</v>
      </c>
      <c r="E5" s="14">
        <f t="shared" si="0"/>
        <v>36</v>
      </c>
      <c r="F5" s="15">
        <v>89.77</v>
      </c>
      <c r="G5" s="15">
        <f t="shared" si="1"/>
        <v>35.908</v>
      </c>
      <c r="H5" s="15">
        <f t="shared" si="2"/>
        <v>71.908</v>
      </c>
    </row>
    <row r="6" s="17" customFormat="1" ht="22.5" customHeight="1" spans="1:8">
      <c r="A6" s="11">
        <v>4</v>
      </c>
      <c r="B6" s="46" t="s">
        <v>91</v>
      </c>
      <c r="C6" s="46" t="s">
        <v>92</v>
      </c>
      <c r="D6" s="13">
        <v>59.7</v>
      </c>
      <c r="E6" s="14">
        <f t="shared" si="0"/>
        <v>35.82</v>
      </c>
      <c r="F6" s="15">
        <v>82.97</v>
      </c>
      <c r="G6" s="15">
        <f t="shared" si="1"/>
        <v>33.188</v>
      </c>
      <c r="H6" s="15">
        <f t="shared" si="2"/>
        <v>69.008</v>
      </c>
    </row>
    <row r="7" s="17" customFormat="1" ht="22.5" customHeight="1" spans="1:8">
      <c r="A7" s="11">
        <v>5</v>
      </c>
      <c r="B7" s="46" t="s">
        <v>93</v>
      </c>
      <c r="C7" s="46" t="s">
        <v>94</v>
      </c>
      <c r="D7" s="13">
        <v>58.3</v>
      </c>
      <c r="E7" s="14">
        <f t="shared" si="0"/>
        <v>34.98</v>
      </c>
      <c r="F7" s="15">
        <v>81.7</v>
      </c>
      <c r="G7" s="15">
        <f t="shared" si="1"/>
        <v>32.68</v>
      </c>
      <c r="H7" s="15">
        <f t="shared" si="2"/>
        <v>67.66</v>
      </c>
    </row>
    <row r="8" s="17" customFormat="1" ht="22.5" customHeight="1" spans="1:8">
      <c r="A8" s="11">
        <v>6</v>
      </c>
      <c r="B8" s="46" t="s">
        <v>95</v>
      </c>
      <c r="C8" s="46" t="s">
        <v>96</v>
      </c>
      <c r="D8" s="13">
        <v>55.1</v>
      </c>
      <c r="E8" s="14">
        <f t="shared" si="0"/>
        <v>33.06</v>
      </c>
      <c r="F8" s="15">
        <v>82.37</v>
      </c>
      <c r="G8" s="15">
        <f t="shared" si="1"/>
        <v>32.948</v>
      </c>
      <c r="H8" s="15">
        <f t="shared" si="2"/>
        <v>66.008</v>
      </c>
    </row>
  </sheetData>
  <sortState ref="A3:I8">
    <sortCondition ref="H2" descending="1"/>
  </sortState>
  <mergeCells count="1">
    <mergeCell ref="A1:H1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zoomScale="145" zoomScaleNormal="145" workbookViewId="0">
      <selection activeCell="I1" sqref="I1"/>
    </sheetView>
  </sheetViews>
  <sheetFormatPr defaultColWidth="9" defaultRowHeight="11.25" outlineLevelCol="7"/>
  <cols>
    <col min="1" max="1" width="7" customWidth="1"/>
    <col min="2" max="2" width="9.5" style="17" customWidth="1"/>
    <col min="3" max="3" width="17.5" style="17" customWidth="1"/>
    <col min="4" max="4" width="13.3333333333333" style="34" customWidth="1"/>
    <col min="5" max="5" width="15.1666666666667" style="2" customWidth="1"/>
    <col min="6" max="6" width="13.5" style="2" customWidth="1"/>
    <col min="7" max="7" width="11.8333333333333" style="2" customWidth="1"/>
    <col min="8" max="8" width="10" style="2" customWidth="1"/>
  </cols>
  <sheetData>
    <row r="1" ht="50.25" customHeight="1" spans="1:8">
      <c r="A1" s="3" t="s">
        <v>97</v>
      </c>
      <c r="B1" s="3"/>
      <c r="C1" s="3"/>
      <c r="D1" s="3"/>
      <c r="E1" s="18"/>
      <c r="F1" s="18"/>
      <c r="G1" s="18"/>
      <c r="H1" s="18"/>
    </row>
    <row r="2" s="17" customFormat="1" ht="28.5" customHeight="1" spans="1:8">
      <c r="A2" s="4" t="s">
        <v>1</v>
      </c>
      <c r="B2" s="5" t="s">
        <v>2</v>
      </c>
      <c r="C2" s="5" t="s">
        <v>47</v>
      </c>
      <c r="D2" s="6" t="s">
        <v>4</v>
      </c>
      <c r="E2" s="22" t="s">
        <v>5</v>
      </c>
      <c r="F2" s="23" t="s">
        <v>6</v>
      </c>
      <c r="G2" s="24" t="s">
        <v>7</v>
      </c>
      <c r="H2" s="31" t="s">
        <v>8</v>
      </c>
    </row>
    <row r="3" s="17" customFormat="1" ht="22.5" customHeight="1" spans="1:8">
      <c r="A3" s="11">
        <v>1</v>
      </c>
      <c r="B3" s="46" t="s">
        <v>98</v>
      </c>
      <c r="C3" s="46" t="s">
        <v>99</v>
      </c>
      <c r="D3" s="13">
        <v>75.3</v>
      </c>
      <c r="E3" s="16">
        <f t="shared" ref="E3:E26" si="0">D3*0.6</f>
        <v>45.18</v>
      </c>
      <c r="F3" s="15">
        <v>88.5</v>
      </c>
      <c r="G3" s="15">
        <f t="shared" ref="G3:G24" si="1">F3*0.4</f>
        <v>35.4</v>
      </c>
      <c r="H3" s="15">
        <f t="shared" ref="H3:H24" si="2">E3+G3</f>
        <v>80.58</v>
      </c>
    </row>
    <row r="4" s="17" customFormat="1" ht="22.5" customHeight="1" spans="1:8">
      <c r="A4" s="11">
        <v>2</v>
      </c>
      <c r="B4" s="46" t="s">
        <v>100</v>
      </c>
      <c r="C4" s="46" t="s">
        <v>101</v>
      </c>
      <c r="D4" s="13">
        <v>74.6</v>
      </c>
      <c r="E4" s="16">
        <f t="shared" si="0"/>
        <v>44.76</v>
      </c>
      <c r="F4" s="15">
        <v>87.57</v>
      </c>
      <c r="G4" s="15">
        <f t="shared" si="1"/>
        <v>35.028</v>
      </c>
      <c r="H4" s="15">
        <f t="shared" si="2"/>
        <v>79.788</v>
      </c>
    </row>
    <row r="5" s="17" customFormat="1" ht="22.5" customHeight="1" spans="1:8">
      <c r="A5" s="11">
        <v>3</v>
      </c>
      <c r="B5" s="46" t="s">
        <v>102</v>
      </c>
      <c r="C5" s="46" t="s">
        <v>103</v>
      </c>
      <c r="D5" s="13">
        <v>73.2</v>
      </c>
      <c r="E5" s="16">
        <f t="shared" si="0"/>
        <v>43.92</v>
      </c>
      <c r="F5" s="15">
        <v>88.9</v>
      </c>
      <c r="G5" s="15">
        <f t="shared" si="1"/>
        <v>35.56</v>
      </c>
      <c r="H5" s="15">
        <f t="shared" si="2"/>
        <v>79.48</v>
      </c>
    </row>
    <row r="6" s="17" customFormat="1" ht="22.5" customHeight="1" spans="1:8">
      <c r="A6" s="11">
        <v>4</v>
      </c>
      <c r="B6" s="46" t="s">
        <v>104</v>
      </c>
      <c r="C6" s="46" t="s">
        <v>105</v>
      </c>
      <c r="D6" s="13">
        <v>71.5</v>
      </c>
      <c r="E6" s="16">
        <f t="shared" si="0"/>
        <v>42.9</v>
      </c>
      <c r="F6" s="15">
        <v>89.57</v>
      </c>
      <c r="G6" s="15">
        <f t="shared" si="1"/>
        <v>35.828</v>
      </c>
      <c r="H6" s="15">
        <f t="shared" si="2"/>
        <v>78.728</v>
      </c>
    </row>
    <row r="7" s="17" customFormat="1" ht="22.5" customHeight="1" spans="1:8">
      <c r="A7" s="11">
        <v>5</v>
      </c>
      <c r="B7" s="46" t="s">
        <v>106</v>
      </c>
      <c r="C7" s="46" t="s">
        <v>107</v>
      </c>
      <c r="D7" s="13">
        <v>74</v>
      </c>
      <c r="E7" s="16">
        <f t="shared" si="0"/>
        <v>44.4</v>
      </c>
      <c r="F7" s="15">
        <v>85.7</v>
      </c>
      <c r="G7" s="15">
        <f t="shared" si="1"/>
        <v>34.28</v>
      </c>
      <c r="H7" s="15">
        <f t="shared" si="2"/>
        <v>78.68</v>
      </c>
    </row>
    <row r="8" s="17" customFormat="1" ht="22.5" customHeight="1" spans="1:8">
      <c r="A8" s="11">
        <v>6</v>
      </c>
      <c r="B8" s="46" t="s">
        <v>108</v>
      </c>
      <c r="C8" s="46" t="s">
        <v>109</v>
      </c>
      <c r="D8" s="13">
        <v>74.1</v>
      </c>
      <c r="E8" s="16">
        <f t="shared" si="0"/>
        <v>44.46</v>
      </c>
      <c r="F8" s="15">
        <v>85.23</v>
      </c>
      <c r="G8" s="15">
        <f t="shared" si="1"/>
        <v>34.092</v>
      </c>
      <c r="H8" s="15">
        <f t="shared" si="2"/>
        <v>78.552</v>
      </c>
    </row>
    <row r="9" s="17" customFormat="1" ht="22.5" customHeight="1" spans="1:8">
      <c r="A9" s="11">
        <v>7</v>
      </c>
      <c r="B9" s="46" t="s">
        <v>110</v>
      </c>
      <c r="C9" s="46" t="s">
        <v>111</v>
      </c>
      <c r="D9" s="13">
        <v>72.3</v>
      </c>
      <c r="E9" s="16">
        <f t="shared" si="0"/>
        <v>43.38</v>
      </c>
      <c r="F9" s="15">
        <v>87.03</v>
      </c>
      <c r="G9" s="15">
        <f t="shared" si="1"/>
        <v>34.812</v>
      </c>
      <c r="H9" s="15">
        <f t="shared" si="2"/>
        <v>78.192</v>
      </c>
    </row>
    <row r="10" s="17" customFormat="1" ht="22.5" customHeight="1" spans="1:8">
      <c r="A10" s="11">
        <v>8</v>
      </c>
      <c r="B10" s="46" t="s">
        <v>112</v>
      </c>
      <c r="C10" s="46" t="s">
        <v>113</v>
      </c>
      <c r="D10" s="13">
        <v>72.9</v>
      </c>
      <c r="E10" s="16">
        <f t="shared" si="0"/>
        <v>43.74</v>
      </c>
      <c r="F10" s="15">
        <v>85.73</v>
      </c>
      <c r="G10" s="15">
        <f t="shared" si="1"/>
        <v>34.292</v>
      </c>
      <c r="H10" s="15">
        <f t="shared" si="2"/>
        <v>78.032</v>
      </c>
    </row>
    <row r="11" s="17" customFormat="1" ht="22.5" customHeight="1" spans="1:8">
      <c r="A11" s="11">
        <v>9</v>
      </c>
      <c r="B11" s="46" t="s">
        <v>114</v>
      </c>
      <c r="C11" s="46" t="s">
        <v>115</v>
      </c>
      <c r="D11" s="13">
        <v>71.3</v>
      </c>
      <c r="E11" s="16">
        <f t="shared" si="0"/>
        <v>42.78</v>
      </c>
      <c r="F11" s="15">
        <v>86.77</v>
      </c>
      <c r="G11" s="15">
        <f t="shared" si="1"/>
        <v>34.708</v>
      </c>
      <c r="H11" s="15">
        <f t="shared" si="2"/>
        <v>77.488</v>
      </c>
    </row>
    <row r="12" s="17" customFormat="1" ht="22.5" customHeight="1" spans="1:8">
      <c r="A12" s="11">
        <v>10</v>
      </c>
      <c r="B12" s="46" t="s">
        <v>116</v>
      </c>
      <c r="C12" s="46" t="s">
        <v>117</v>
      </c>
      <c r="D12" s="13">
        <v>71.1</v>
      </c>
      <c r="E12" s="16">
        <f t="shared" si="0"/>
        <v>42.66</v>
      </c>
      <c r="F12" s="15">
        <v>86.63</v>
      </c>
      <c r="G12" s="15">
        <f t="shared" si="1"/>
        <v>34.652</v>
      </c>
      <c r="H12" s="15">
        <f t="shared" si="2"/>
        <v>77.312</v>
      </c>
    </row>
    <row r="13" s="17" customFormat="1" ht="22.5" customHeight="1" spans="1:8">
      <c r="A13" s="11">
        <v>11</v>
      </c>
      <c r="B13" s="46" t="s">
        <v>118</v>
      </c>
      <c r="C13" s="46" t="s">
        <v>119</v>
      </c>
      <c r="D13" s="13">
        <v>71.1</v>
      </c>
      <c r="E13" s="16">
        <f t="shared" si="0"/>
        <v>42.66</v>
      </c>
      <c r="F13" s="15">
        <v>86.23</v>
      </c>
      <c r="G13" s="15">
        <f t="shared" si="1"/>
        <v>34.492</v>
      </c>
      <c r="H13" s="15">
        <f t="shared" si="2"/>
        <v>77.152</v>
      </c>
    </row>
    <row r="14" s="17" customFormat="1" ht="22.5" customHeight="1" spans="1:8">
      <c r="A14" s="11">
        <v>12</v>
      </c>
      <c r="B14" s="46" t="s">
        <v>120</v>
      </c>
      <c r="C14" s="46" t="s">
        <v>121</v>
      </c>
      <c r="D14" s="13">
        <v>70.3</v>
      </c>
      <c r="E14" s="16">
        <f t="shared" si="0"/>
        <v>42.18</v>
      </c>
      <c r="F14" s="15">
        <v>86.77</v>
      </c>
      <c r="G14" s="15">
        <f t="shared" si="1"/>
        <v>34.708</v>
      </c>
      <c r="H14" s="15">
        <f t="shared" si="2"/>
        <v>76.888</v>
      </c>
    </row>
    <row r="15" s="17" customFormat="1" ht="22.5" customHeight="1" spans="1:8">
      <c r="A15" s="11">
        <v>13</v>
      </c>
      <c r="B15" s="46" t="s">
        <v>122</v>
      </c>
      <c r="C15" s="46" t="s">
        <v>123</v>
      </c>
      <c r="D15" s="13">
        <v>69.9</v>
      </c>
      <c r="E15" s="16">
        <f t="shared" si="0"/>
        <v>41.94</v>
      </c>
      <c r="F15" s="15">
        <v>86.03</v>
      </c>
      <c r="G15" s="15">
        <f t="shared" si="1"/>
        <v>34.412</v>
      </c>
      <c r="H15" s="15">
        <f t="shared" si="2"/>
        <v>76.352</v>
      </c>
    </row>
    <row r="16" s="17" customFormat="1" ht="22.5" customHeight="1" spans="1:8">
      <c r="A16" s="11">
        <v>14</v>
      </c>
      <c r="B16" s="46" t="s">
        <v>124</v>
      </c>
      <c r="C16" s="46" t="s">
        <v>125</v>
      </c>
      <c r="D16" s="13">
        <v>70.7</v>
      </c>
      <c r="E16" s="16">
        <f t="shared" si="0"/>
        <v>42.42</v>
      </c>
      <c r="F16" s="15">
        <v>84.6</v>
      </c>
      <c r="G16" s="15">
        <f t="shared" si="1"/>
        <v>33.84</v>
      </c>
      <c r="H16" s="15">
        <f t="shared" si="2"/>
        <v>76.26</v>
      </c>
    </row>
    <row r="17" s="17" customFormat="1" ht="22.5" customHeight="1" spans="1:8">
      <c r="A17" s="11">
        <v>15</v>
      </c>
      <c r="B17" s="46" t="s">
        <v>126</v>
      </c>
      <c r="C17" s="46" t="s">
        <v>127</v>
      </c>
      <c r="D17" s="13">
        <v>70.3</v>
      </c>
      <c r="E17" s="16">
        <f t="shared" si="0"/>
        <v>42.18</v>
      </c>
      <c r="F17" s="15">
        <v>84.17</v>
      </c>
      <c r="G17" s="15">
        <f t="shared" si="1"/>
        <v>33.668</v>
      </c>
      <c r="H17" s="15">
        <f t="shared" si="2"/>
        <v>75.848</v>
      </c>
    </row>
    <row r="18" s="17" customFormat="1" ht="22.5" customHeight="1" spans="1:8">
      <c r="A18" s="11">
        <v>16</v>
      </c>
      <c r="B18" s="46" t="s">
        <v>128</v>
      </c>
      <c r="C18" s="46" t="s">
        <v>129</v>
      </c>
      <c r="D18" s="13">
        <v>68</v>
      </c>
      <c r="E18" s="16">
        <f t="shared" si="0"/>
        <v>40.8</v>
      </c>
      <c r="F18" s="16">
        <v>82.17</v>
      </c>
      <c r="G18" s="15">
        <f t="shared" si="1"/>
        <v>32.868</v>
      </c>
      <c r="H18" s="15">
        <f t="shared" si="2"/>
        <v>73.668</v>
      </c>
    </row>
    <row r="19" s="33" customFormat="1" ht="22.5" customHeight="1" spans="1:8">
      <c r="A19" s="11">
        <v>17</v>
      </c>
      <c r="B19" s="46" t="s">
        <v>130</v>
      </c>
      <c r="C19" s="46" t="s">
        <v>131</v>
      </c>
      <c r="D19" s="13">
        <v>67.7</v>
      </c>
      <c r="E19" s="16">
        <f t="shared" si="0"/>
        <v>40.62</v>
      </c>
      <c r="F19" s="15">
        <v>82.43</v>
      </c>
      <c r="G19" s="15">
        <f t="shared" si="1"/>
        <v>32.972</v>
      </c>
      <c r="H19" s="15">
        <f t="shared" si="2"/>
        <v>73.592</v>
      </c>
    </row>
    <row r="20" s="17" customFormat="1" ht="22.5" customHeight="1" spans="1:8">
      <c r="A20" s="11">
        <v>18</v>
      </c>
      <c r="B20" s="46" t="s">
        <v>132</v>
      </c>
      <c r="C20" s="46" t="s">
        <v>133</v>
      </c>
      <c r="D20" s="13">
        <v>67.5</v>
      </c>
      <c r="E20" s="16">
        <f t="shared" si="0"/>
        <v>40.5</v>
      </c>
      <c r="F20" s="15">
        <v>81.97</v>
      </c>
      <c r="G20" s="15">
        <f t="shared" si="1"/>
        <v>32.788</v>
      </c>
      <c r="H20" s="15">
        <f t="shared" si="2"/>
        <v>73.288</v>
      </c>
    </row>
    <row r="21" s="17" customFormat="1" ht="22.5" customHeight="1" spans="1:8">
      <c r="A21" s="11">
        <v>19</v>
      </c>
      <c r="B21" s="46" t="s">
        <v>134</v>
      </c>
      <c r="C21" s="46" t="s">
        <v>135</v>
      </c>
      <c r="D21" s="13">
        <v>66.9</v>
      </c>
      <c r="E21" s="16">
        <f t="shared" si="0"/>
        <v>40.14</v>
      </c>
      <c r="F21" s="15">
        <v>81.97</v>
      </c>
      <c r="G21" s="15">
        <f t="shared" si="1"/>
        <v>32.788</v>
      </c>
      <c r="H21" s="15">
        <f t="shared" si="2"/>
        <v>72.928</v>
      </c>
    </row>
    <row r="22" s="17" customFormat="1" ht="22.5" customHeight="1" spans="1:8">
      <c r="A22" s="11">
        <v>20</v>
      </c>
      <c r="B22" s="46" t="s">
        <v>136</v>
      </c>
      <c r="C22" s="46" t="s">
        <v>137</v>
      </c>
      <c r="D22" s="13">
        <v>65.9</v>
      </c>
      <c r="E22" s="16">
        <f t="shared" si="0"/>
        <v>39.54</v>
      </c>
      <c r="F22" s="15">
        <v>82.3</v>
      </c>
      <c r="G22" s="15">
        <f t="shared" si="1"/>
        <v>32.92</v>
      </c>
      <c r="H22" s="15">
        <f t="shared" si="2"/>
        <v>72.46</v>
      </c>
    </row>
    <row r="23" s="17" customFormat="1" ht="22.5" customHeight="1" spans="1:8">
      <c r="A23" s="11">
        <v>21</v>
      </c>
      <c r="B23" s="46" t="s">
        <v>138</v>
      </c>
      <c r="C23" s="46" t="s">
        <v>139</v>
      </c>
      <c r="D23" s="13">
        <v>65.9</v>
      </c>
      <c r="E23" s="16">
        <f t="shared" si="0"/>
        <v>39.54</v>
      </c>
      <c r="F23" s="15">
        <v>81.5</v>
      </c>
      <c r="G23" s="15">
        <f t="shared" si="1"/>
        <v>32.6</v>
      </c>
      <c r="H23" s="15">
        <f t="shared" si="2"/>
        <v>72.14</v>
      </c>
    </row>
    <row r="24" s="17" customFormat="1" ht="22.5" customHeight="1" spans="1:8">
      <c r="A24" s="11">
        <v>22</v>
      </c>
      <c r="B24" s="46" t="s">
        <v>140</v>
      </c>
      <c r="C24" s="46" t="s">
        <v>141</v>
      </c>
      <c r="D24" s="13">
        <v>64.5</v>
      </c>
      <c r="E24" s="16">
        <f t="shared" si="0"/>
        <v>38.7</v>
      </c>
      <c r="F24" s="15">
        <v>83.23</v>
      </c>
      <c r="G24" s="15">
        <f t="shared" si="1"/>
        <v>33.292</v>
      </c>
      <c r="H24" s="15">
        <f t="shared" si="2"/>
        <v>71.992</v>
      </c>
    </row>
    <row r="25" s="17" customFormat="1" ht="22.5" customHeight="1" spans="1:8">
      <c r="A25" s="11">
        <v>23</v>
      </c>
      <c r="B25" s="46" t="s">
        <v>142</v>
      </c>
      <c r="C25" s="46" t="s">
        <v>143</v>
      </c>
      <c r="D25" s="13">
        <v>68.2</v>
      </c>
      <c r="E25" s="16">
        <f t="shared" si="0"/>
        <v>40.92</v>
      </c>
      <c r="F25" s="15" t="s">
        <v>39</v>
      </c>
      <c r="G25" s="15"/>
      <c r="H25" s="15">
        <v>40.92</v>
      </c>
    </row>
    <row r="26" s="17" customFormat="1" ht="22.5" customHeight="1" spans="1:8">
      <c r="A26" s="11">
        <v>24</v>
      </c>
      <c r="B26" s="46" t="s">
        <v>144</v>
      </c>
      <c r="C26" s="46" t="s">
        <v>145</v>
      </c>
      <c r="D26" s="13">
        <v>66</v>
      </c>
      <c r="E26" s="16">
        <f t="shared" si="0"/>
        <v>39.6</v>
      </c>
      <c r="F26" s="15" t="s">
        <v>39</v>
      </c>
      <c r="G26" s="15"/>
      <c r="H26" s="15">
        <v>39.6</v>
      </c>
    </row>
  </sheetData>
  <autoFilter ref="A2:H26">
    <sortState ref="A2:H26">
      <sortCondition ref="H2:H26" descending="1"/>
    </sortState>
    <extLst/>
  </autoFilter>
  <sortState ref="A3:I26">
    <sortCondition ref="H2" descending="1"/>
  </sortState>
  <mergeCells count="1">
    <mergeCell ref="A1:H1"/>
  </mergeCells>
  <pageMargins left="0.699305555555556" right="0.699305555555556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zoomScale="130" zoomScaleNormal="130" workbookViewId="0">
      <selection activeCell="J5" sqref="J5"/>
    </sheetView>
  </sheetViews>
  <sheetFormatPr defaultColWidth="9" defaultRowHeight="13.5" outlineLevelCol="7"/>
  <cols>
    <col min="1" max="1" width="6.83333333333333" style="29" customWidth="1"/>
    <col min="2" max="2" width="9.5" customWidth="1"/>
    <col min="3" max="3" width="17.5" customWidth="1"/>
    <col min="4" max="4" width="13.3333333333333" style="2" customWidth="1"/>
    <col min="5" max="5" width="14.1666666666667" style="2" customWidth="1"/>
    <col min="6" max="6" width="12.1666666666667" style="2" customWidth="1"/>
    <col min="7" max="7" width="13.6666666666667" style="2" customWidth="1"/>
    <col min="8" max="8" width="10.8333333333333" style="2" customWidth="1"/>
  </cols>
  <sheetData>
    <row r="1" ht="47.25" customHeight="1" spans="1:8">
      <c r="A1" s="18" t="s">
        <v>146</v>
      </c>
      <c r="B1" s="18"/>
      <c r="C1" s="18"/>
      <c r="D1" s="18"/>
      <c r="E1" s="18"/>
      <c r="F1" s="18"/>
      <c r="G1" s="18"/>
      <c r="H1" s="18"/>
    </row>
    <row r="2" s="17" customFormat="1" ht="27.75" customHeight="1" spans="1:8">
      <c r="A2" s="19" t="s">
        <v>72</v>
      </c>
      <c r="B2" s="20" t="s">
        <v>2</v>
      </c>
      <c r="C2" s="20" t="s">
        <v>47</v>
      </c>
      <c r="D2" s="6" t="s">
        <v>4</v>
      </c>
      <c r="E2" s="30" t="s">
        <v>5</v>
      </c>
      <c r="F2" s="23" t="s">
        <v>6</v>
      </c>
      <c r="G2" s="24" t="s">
        <v>7</v>
      </c>
      <c r="H2" s="31" t="s">
        <v>8</v>
      </c>
    </row>
    <row r="3" s="17" customFormat="1" ht="22.5" customHeight="1" spans="1:8">
      <c r="A3" s="26">
        <v>1</v>
      </c>
      <c r="B3" s="45" t="s">
        <v>147</v>
      </c>
      <c r="C3" s="45" t="s">
        <v>148</v>
      </c>
      <c r="D3" s="13">
        <v>65.5</v>
      </c>
      <c r="E3" s="32">
        <f t="shared" ref="E3:E10" si="0">D3*0.6</f>
        <v>39.3</v>
      </c>
      <c r="F3" s="15">
        <v>88.63</v>
      </c>
      <c r="G3" s="15">
        <f t="shared" ref="G3:G8" si="1">F3*0.4</f>
        <v>35.452</v>
      </c>
      <c r="H3" s="15">
        <f t="shared" ref="H3:H8" si="2">E3+G3</f>
        <v>74.752</v>
      </c>
    </row>
    <row r="4" s="17" customFormat="1" ht="22.5" customHeight="1" spans="1:8">
      <c r="A4" s="26">
        <v>2</v>
      </c>
      <c r="B4" s="45" t="s">
        <v>149</v>
      </c>
      <c r="C4" s="45" t="s">
        <v>150</v>
      </c>
      <c r="D4" s="13">
        <v>64.8</v>
      </c>
      <c r="E4" s="32">
        <f t="shared" si="0"/>
        <v>38.88</v>
      </c>
      <c r="F4" s="15">
        <v>87.9</v>
      </c>
      <c r="G4" s="15">
        <f t="shared" si="1"/>
        <v>35.16</v>
      </c>
      <c r="H4" s="15">
        <f t="shared" si="2"/>
        <v>74.04</v>
      </c>
    </row>
    <row r="5" s="17" customFormat="1" ht="22.5" customHeight="1" spans="1:8">
      <c r="A5" s="26">
        <v>3</v>
      </c>
      <c r="B5" s="45" t="s">
        <v>151</v>
      </c>
      <c r="C5" s="45" t="s">
        <v>152</v>
      </c>
      <c r="D5" s="13">
        <v>59.8</v>
      </c>
      <c r="E5" s="32">
        <f t="shared" si="0"/>
        <v>35.88</v>
      </c>
      <c r="F5" s="15">
        <v>85.97</v>
      </c>
      <c r="G5" s="15">
        <f t="shared" si="1"/>
        <v>34.388</v>
      </c>
      <c r="H5" s="15">
        <f t="shared" si="2"/>
        <v>70.268</v>
      </c>
    </row>
    <row r="6" s="17" customFormat="1" ht="22.5" customHeight="1" spans="1:8">
      <c r="A6" s="26">
        <v>4</v>
      </c>
      <c r="B6" s="45" t="s">
        <v>153</v>
      </c>
      <c r="C6" s="45" t="s">
        <v>154</v>
      </c>
      <c r="D6" s="13">
        <v>57.7</v>
      </c>
      <c r="E6" s="32">
        <f t="shared" si="0"/>
        <v>34.62</v>
      </c>
      <c r="F6" s="15">
        <v>83.1</v>
      </c>
      <c r="G6" s="15">
        <f t="shared" si="1"/>
        <v>33.24</v>
      </c>
      <c r="H6" s="15">
        <f t="shared" si="2"/>
        <v>67.86</v>
      </c>
    </row>
    <row r="7" s="17" customFormat="1" ht="22.5" customHeight="1" spans="1:8">
      <c r="A7" s="26">
        <v>5</v>
      </c>
      <c r="B7" s="45" t="s">
        <v>155</v>
      </c>
      <c r="C7" s="45" t="s">
        <v>156</v>
      </c>
      <c r="D7" s="13">
        <v>49.7</v>
      </c>
      <c r="E7" s="32">
        <f t="shared" si="0"/>
        <v>29.82</v>
      </c>
      <c r="F7" s="15">
        <v>83.7</v>
      </c>
      <c r="G7" s="15">
        <f t="shared" si="1"/>
        <v>33.48</v>
      </c>
      <c r="H7" s="15">
        <f t="shared" si="2"/>
        <v>63.3</v>
      </c>
    </row>
    <row r="8" s="17" customFormat="1" ht="22.5" customHeight="1" spans="1:8">
      <c r="A8" s="26">
        <v>6</v>
      </c>
      <c r="B8" s="45" t="s">
        <v>157</v>
      </c>
      <c r="C8" s="45" t="s">
        <v>158</v>
      </c>
      <c r="D8" s="13">
        <v>48.8</v>
      </c>
      <c r="E8" s="32">
        <f t="shared" si="0"/>
        <v>29.28</v>
      </c>
      <c r="F8" s="15">
        <v>83.17</v>
      </c>
      <c r="G8" s="15">
        <f t="shared" si="1"/>
        <v>33.268</v>
      </c>
      <c r="H8" s="15">
        <f t="shared" si="2"/>
        <v>62.548</v>
      </c>
    </row>
    <row r="9" s="17" customFormat="1" ht="22.5" customHeight="1" spans="1:8">
      <c r="A9" s="26">
        <v>7</v>
      </c>
      <c r="B9" s="45" t="s">
        <v>159</v>
      </c>
      <c r="C9" s="45" t="s">
        <v>160</v>
      </c>
      <c r="D9" s="13">
        <v>63.8</v>
      </c>
      <c r="E9" s="32">
        <f t="shared" si="0"/>
        <v>38.28</v>
      </c>
      <c r="F9" s="15" t="s">
        <v>39</v>
      </c>
      <c r="G9" s="15"/>
      <c r="H9" s="15">
        <v>38.28</v>
      </c>
    </row>
    <row r="10" s="17" customFormat="1" ht="22.5" customHeight="1" spans="1:8">
      <c r="A10" s="26">
        <v>8</v>
      </c>
      <c r="B10" s="45" t="s">
        <v>161</v>
      </c>
      <c r="C10" s="45" t="s">
        <v>162</v>
      </c>
      <c r="D10" s="13">
        <v>63.3</v>
      </c>
      <c r="E10" s="32">
        <f t="shared" si="0"/>
        <v>37.98</v>
      </c>
      <c r="F10" s="15" t="s">
        <v>39</v>
      </c>
      <c r="G10" s="15"/>
      <c r="H10" s="15">
        <v>37.98</v>
      </c>
    </row>
  </sheetData>
  <autoFilter ref="A2:H10">
    <sortState ref="A2:H10">
      <sortCondition ref="H2:H10" descending="1"/>
    </sortState>
    <extLst/>
  </autoFilter>
  <sortState ref="A3:E21">
    <sortCondition ref="D3:D21" descending="1"/>
  </sortState>
  <mergeCells count="1">
    <mergeCell ref="A1:H1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zoomScale="160" zoomScaleNormal="160" workbookViewId="0">
      <selection activeCell="I1" sqref="I1"/>
    </sheetView>
  </sheetViews>
  <sheetFormatPr defaultColWidth="9" defaultRowHeight="11.25" outlineLevelCol="7"/>
  <cols>
    <col min="1" max="1" width="5.5" customWidth="1"/>
    <col min="2" max="2" width="9.5" style="17" customWidth="1"/>
    <col min="3" max="3" width="17.5" style="17" customWidth="1"/>
    <col min="4" max="4" width="12.6666666666667" style="17" customWidth="1"/>
    <col min="5" max="5" width="13.1666666666667" style="2" customWidth="1"/>
    <col min="6" max="6" width="12" style="2" customWidth="1"/>
    <col min="7" max="7" width="12.3333333333333" style="2" customWidth="1"/>
    <col min="8" max="8" width="10.8333333333333" customWidth="1"/>
  </cols>
  <sheetData>
    <row r="1" ht="60" customHeight="1" spans="1:8">
      <c r="A1" s="3" t="s">
        <v>163</v>
      </c>
      <c r="B1" s="3"/>
      <c r="C1" s="3"/>
      <c r="D1" s="3"/>
      <c r="E1" s="18"/>
      <c r="F1" s="18"/>
      <c r="G1" s="18"/>
      <c r="H1" s="18"/>
    </row>
    <row r="2" ht="27" spans="1:8">
      <c r="A2" s="19" t="s">
        <v>72</v>
      </c>
      <c r="B2" s="20" t="s">
        <v>2</v>
      </c>
      <c r="C2" s="20" t="s">
        <v>47</v>
      </c>
      <c r="D2" s="21" t="s">
        <v>4</v>
      </c>
      <c r="E2" s="22" t="s">
        <v>5</v>
      </c>
      <c r="F2" s="23" t="s">
        <v>6</v>
      </c>
      <c r="G2" s="24" t="s">
        <v>164</v>
      </c>
      <c r="H2" s="25" t="s">
        <v>8</v>
      </c>
    </row>
    <row r="3" ht="22.5" customHeight="1" spans="1:8">
      <c r="A3" s="26">
        <v>1</v>
      </c>
      <c r="B3" s="45" t="s">
        <v>165</v>
      </c>
      <c r="C3" s="45" t="s">
        <v>166</v>
      </c>
      <c r="D3" s="28">
        <v>76.5</v>
      </c>
      <c r="E3" s="15">
        <f t="shared" ref="E3:E24" si="0">D3*0.6</f>
        <v>45.9</v>
      </c>
      <c r="F3" s="15">
        <v>83.63</v>
      </c>
      <c r="G3" s="15">
        <f t="shared" ref="G3:G24" si="1">F3*0.4</f>
        <v>33.452</v>
      </c>
      <c r="H3" s="15">
        <f t="shared" ref="H3:H20" si="2">E3+G3</f>
        <v>79.352</v>
      </c>
    </row>
    <row r="4" ht="22.5" customHeight="1" spans="1:8">
      <c r="A4" s="26">
        <v>2</v>
      </c>
      <c r="B4" s="45" t="s">
        <v>167</v>
      </c>
      <c r="C4" s="45" t="s">
        <v>168</v>
      </c>
      <c r="D4" s="28">
        <v>71.5</v>
      </c>
      <c r="E4" s="15">
        <f t="shared" si="0"/>
        <v>42.9</v>
      </c>
      <c r="F4" s="15">
        <v>88.7</v>
      </c>
      <c r="G4" s="15">
        <f t="shared" si="1"/>
        <v>35.48</v>
      </c>
      <c r="H4" s="15">
        <f t="shared" si="2"/>
        <v>78.38</v>
      </c>
    </row>
    <row r="5" ht="22.5" customHeight="1" spans="1:8">
      <c r="A5" s="26">
        <v>3</v>
      </c>
      <c r="B5" s="45" t="s">
        <v>169</v>
      </c>
      <c r="C5" s="45" t="s">
        <v>170</v>
      </c>
      <c r="D5" s="28">
        <v>65.3</v>
      </c>
      <c r="E5" s="15">
        <f t="shared" si="0"/>
        <v>39.18</v>
      </c>
      <c r="F5" s="15">
        <v>86.23</v>
      </c>
      <c r="G5" s="15">
        <f t="shared" si="1"/>
        <v>34.492</v>
      </c>
      <c r="H5" s="15">
        <f t="shared" si="2"/>
        <v>73.672</v>
      </c>
    </row>
    <row r="6" ht="22.5" customHeight="1" spans="1:8">
      <c r="A6" s="26">
        <v>4</v>
      </c>
      <c r="B6" s="45" t="s">
        <v>171</v>
      </c>
      <c r="C6" s="45" t="s">
        <v>172</v>
      </c>
      <c r="D6" s="28">
        <v>63.9</v>
      </c>
      <c r="E6" s="15">
        <f t="shared" si="0"/>
        <v>38.34</v>
      </c>
      <c r="F6" s="15">
        <v>87.23</v>
      </c>
      <c r="G6" s="15">
        <f t="shared" si="1"/>
        <v>34.892</v>
      </c>
      <c r="H6" s="15">
        <f t="shared" si="2"/>
        <v>73.232</v>
      </c>
    </row>
    <row r="7" ht="22.5" customHeight="1" spans="1:8">
      <c r="A7" s="26">
        <v>5</v>
      </c>
      <c r="B7" s="45" t="s">
        <v>173</v>
      </c>
      <c r="C7" s="45" t="s">
        <v>174</v>
      </c>
      <c r="D7" s="28">
        <v>61.1</v>
      </c>
      <c r="E7" s="15">
        <f t="shared" si="0"/>
        <v>36.66</v>
      </c>
      <c r="F7" s="15">
        <v>88.17</v>
      </c>
      <c r="G7" s="15">
        <f t="shared" si="1"/>
        <v>35.268</v>
      </c>
      <c r="H7" s="15">
        <f t="shared" si="2"/>
        <v>71.928</v>
      </c>
    </row>
    <row r="8" ht="22.5" customHeight="1" spans="1:8">
      <c r="A8" s="26">
        <v>6</v>
      </c>
      <c r="B8" s="45" t="s">
        <v>175</v>
      </c>
      <c r="C8" s="45" t="s">
        <v>176</v>
      </c>
      <c r="D8" s="28">
        <v>63</v>
      </c>
      <c r="E8" s="15">
        <f t="shared" si="0"/>
        <v>37.8</v>
      </c>
      <c r="F8" s="15">
        <v>84.03</v>
      </c>
      <c r="G8" s="15">
        <f t="shared" si="1"/>
        <v>33.612</v>
      </c>
      <c r="H8" s="15">
        <f t="shared" si="2"/>
        <v>71.412</v>
      </c>
    </row>
    <row r="9" ht="22.5" customHeight="1" spans="1:8">
      <c r="A9" s="26">
        <v>7</v>
      </c>
      <c r="B9" s="45" t="s">
        <v>177</v>
      </c>
      <c r="C9" s="45" t="s">
        <v>178</v>
      </c>
      <c r="D9" s="28">
        <v>59.7</v>
      </c>
      <c r="E9" s="15">
        <f t="shared" si="0"/>
        <v>35.82</v>
      </c>
      <c r="F9" s="15">
        <v>87.77</v>
      </c>
      <c r="G9" s="15">
        <f t="shared" si="1"/>
        <v>35.108</v>
      </c>
      <c r="H9" s="15">
        <f t="shared" si="2"/>
        <v>70.928</v>
      </c>
    </row>
    <row r="10" ht="22.5" customHeight="1" spans="1:8">
      <c r="A10" s="26">
        <v>8</v>
      </c>
      <c r="B10" s="45" t="s">
        <v>179</v>
      </c>
      <c r="C10" s="45" t="s">
        <v>180</v>
      </c>
      <c r="D10" s="28">
        <v>57.4</v>
      </c>
      <c r="E10" s="15">
        <f t="shared" si="0"/>
        <v>34.44</v>
      </c>
      <c r="F10" s="15">
        <v>86.23</v>
      </c>
      <c r="G10" s="15">
        <f t="shared" si="1"/>
        <v>34.492</v>
      </c>
      <c r="H10" s="15">
        <f t="shared" si="2"/>
        <v>68.932</v>
      </c>
    </row>
    <row r="11" ht="22.5" customHeight="1" spans="1:8">
      <c r="A11" s="26">
        <v>9</v>
      </c>
      <c r="B11" s="45" t="s">
        <v>181</v>
      </c>
      <c r="C11" s="45" t="s">
        <v>182</v>
      </c>
      <c r="D11" s="28">
        <v>57.8</v>
      </c>
      <c r="E11" s="15">
        <f t="shared" si="0"/>
        <v>34.68</v>
      </c>
      <c r="F11" s="15">
        <v>85.17</v>
      </c>
      <c r="G11" s="15">
        <f t="shared" si="1"/>
        <v>34.068</v>
      </c>
      <c r="H11" s="15">
        <f t="shared" si="2"/>
        <v>68.748</v>
      </c>
    </row>
    <row r="12" ht="22.5" customHeight="1" spans="1:8">
      <c r="A12" s="26">
        <v>10</v>
      </c>
      <c r="B12" s="45" t="s">
        <v>183</v>
      </c>
      <c r="C12" s="45" t="s">
        <v>184</v>
      </c>
      <c r="D12" s="28">
        <v>55.5</v>
      </c>
      <c r="E12" s="15">
        <f t="shared" si="0"/>
        <v>33.3</v>
      </c>
      <c r="F12" s="15">
        <v>84.9</v>
      </c>
      <c r="G12" s="15">
        <f t="shared" si="1"/>
        <v>33.96</v>
      </c>
      <c r="H12" s="15">
        <f t="shared" si="2"/>
        <v>67.26</v>
      </c>
    </row>
    <row r="13" ht="22.5" customHeight="1" spans="1:8">
      <c r="A13" s="26">
        <v>11</v>
      </c>
      <c r="B13" s="45" t="s">
        <v>185</v>
      </c>
      <c r="C13" s="45" t="s">
        <v>186</v>
      </c>
      <c r="D13" s="28">
        <v>56.2</v>
      </c>
      <c r="E13" s="15">
        <f t="shared" si="0"/>
        <v>33.72</v>
      </c>
      <c r="F13" s="15">
        <v>80.03</v>
      </c>
      <c r="G13" s="15">
        <f t="shared" si="1"/>
        <v>32.012</v>
      </c>
      <c r="H13" s="15">
        <f t="shared" si="2"/>
        <v>65.732</v>
      </c>
    </row>
    <row r="14" ht="22.5" customHeight="1" spans="1:8">
      <c r="A14" s="26">
        <v>12</v>
      </c>
      <c r="B14" s="27" t="s">
        <v>187</v>
      </c>
      <c r="C14" s="27" t="s">
        <v>188</v>
      </c>
      <c r="D14" s="28">
        <v>50.1</v>
      </c>
      <c r="E14" s="15">
        <f t="shared" si="0"/>
        <v>30.06</v>
      </c>
      <c r="F14" s="15">
        <v>88.23</v>
      </c>
      <c r="G14" s="15">
        <f t="shared" si="1"/>
        <v>35.292</v>
      </c>
      <c r="H14" s="15">
        <f t="shared" si="2"/>
        <v>65.352</v>
      </c>
    </row>
    <row r="15" ht="22.5" customHeight="1" spans="1:8">
      <c r="A15" s="26">
        <v>13</v>
      </c>
      <c r="B15" s="45" t="s">
        <v>189</v>
      </c>
      <c r="C15" s="45" t="s">
        <v>190</v>
      </c>
      <c r="D15" s="28">
        <v>51.6</v>
      </c>
      <c r="E15" s="15">
        <f t="shared" si="0"/>
        <v>30.96</v>
      </c>
      <c r="F15" s="15">
        <v>83.63</v>
      </c>
      <c r="G15" s="15">
        <f t="shared" si="1"/>
        <v>33.452</v>
      </c>
      <c r="H15" s="15">
        <f t="shared" si="2"/>
        <v>64.412</v>
      </c>
    </row>
    <row r="16" ht="22.5" customHeight="1" spans="1:8">
      <c r="A16" s="26">
        <v>14</v>
      </c>
      <c r="B16" s="45" t="s">
        <v>191</v>
      </c>
      <c r="C16" s="45" t="s">
        <v>192</v>
      </c>
      <c r="D16" s="28">
        <v>46.9</v>
      </c>
      <c r="E16" s="15">
        <f t="shared" si="0"/>
        <v>28.14</v>
      </c>
      <c r="F16" s="15">
        <v>89.03</v>
      </c>
      <c r="G16" s="15">
        <f t="shared" si="1"/>
        <v>35.612</v>
      </c>
      <c r="H16" s="15">
        <f t="shared" si="2"/>
        <v>63.752</v>
      </c>
    </row>
    <row r="17" ht="22.5" customHeight="1" spans="1:8">
      <c r="A17" s="26">
        <v>15</v>
      </c>
      <c r="B17" s="45" t="s">
        <v>193</v>
      </c>
      <c r="C17" s="27">
        <v>18110217020</v>
      </c>
      <c r="D17" s="28">
        <v>49.7</v>
      </c>
      <c r="E17" s="15">
        <f t="shared" si="0"/>
        <v>29.82</v>
      </c>
      <c r="F17" s="15">
        <v>83.63</v>
      </c>
      <c r="G17" s="15">
        <f t="shared" si="1"/>
        <v>33.452</v>
      </c>
      <c r="H17" s="15">
        <f t="shared" si="2"/>
        <v>63.272</v>
      </c>
    </row>
    <row r="18" ht="22.5" customHeight="1" spans="1:8">
      <c r="A18" s="26">
        <v>16</v>
      </c>
      <c r="B18" s="45" t="s">
        <v>194</v>
      </c>
      <c r="C18" s="45" t="s">
        <v>195</v>
      </c>
      <c r="D18" s="28">
        <v>49.2</v>
      </c>
      <c r="E18" s="15">
        <f t="shared" si="0"/>
        <v>29.52</v>
      </c>
      <c r="F18" s="15">
        <v>79.77</v>
      </c>
      <c r="G18" s="15">
        <f t="shared" si="1"/>
        <v>31.908</v>
      </c>
      <c r="H18" s="15">
        <f t="shared" si="2"/>
        <v>61.428</v>
      </c>
    </row>
    <row r="19" ht="22.5" customHeight="1" spans="1:8">
      <c r="A19" s="26">
        <v>17</v>
      </c>
      <c r="B19" s="45" t="s">
        <v>196</v>
      </c>
      <c r="C19" s="45" t="s">
        <v>197</v>
      </c>
      <c r="D19" s="28">
        <v>45.3</v>
      </c>
      <c r="E19" s="15">
        <f t="shared" si="0"/>
        <v>27.18</v>
      </c>
      <c r="F19" s="15">
        <v>83.23</v>
      </c>
      <c r="G19" s="15">
        <f t="shared" si="1"/>
        <v>33.292</v>
      </c>
      <c r="H19" s="15">
        <f t="shared" si="2"/>
        <v>60.472</v>
      </c>
    </row>
    <row r="20" ht="22.5" customHeight="1" spans="1:8">
      <c r="A20" s="26">
        <v>18</v>
      </c>
      <c r="B20" s="45" t="s">
        <v>198</v>
      </c>
      <c r="C20" s="45" t="s">
        <v>199</v>
      </c>
      <c r="D20" s="28">
        <v>42.5</v>
      </c>
      <c r="E20" s="15">
        <f t="shared" si="0"/>
        <v>25.5</v>
      </c>
      <c r="F20" s="15">
        <v>84.43</v>
      </c>
      <c r="G20" s="15">
        <f t="shared" si="1"/>
        <v>33.772</v>
      </c>
      <c r="H20" s="15">
        <f t="shared" si="2"/>
        <v>59.272</v>
      </c>
    </row>
    <row r="21" ht="22.5" customHeight="1" spans="1:8">
      <c r="A21" s="26">
        <v>19</v>
      </c>
      <c r="B21" s="45" t="s">
        <v>200</v>
      </c>
      <c r="C21" s="45" t="s">
        <v>201</v>
      </c>
      <c r="D21" s="28">
        <v>57.5</v>
      </c>
      <c r="E21" s="15">
        <f t="shared" si="0"/>
        <v>34.5</v>
      </c>
      <c r="F21" s="15" t="s">
        <v>39</v>
      </c>
      <c r="G21" s="15"/>
      <c r="H21" s="15">
        <v>34.5</v>
      </c>
    </row>
    <row r="22" ht="22.5" customHeight="1" spans="1:8">
      <c r="A22" s="26">
        <v>20</v>
      </c>
      <c r="B22" s="45" t="s">
        <v>202</v>
      </c>
      <c r="C22" s="45" t="s">
        <v>203</v>
      </c>
      <c r="D22" s="28">
        <v>49.8</v>
      </c>
      <c r="E22" s="15">
        <f t="shared" si="0"/>
        <v>29.88</v>
      </c>
      <c r="F22" s="15" t="s">
        <v>39</v>
      </c>
      <c r="G22" s="15"/>
      <c r="H22" s="15">
        <v>29.88</v>
      </c>
    </row>
    <row r="23" ht="22.5" customHeight="1" spans="1:8">
      <c r="A23" s="26">
        <v>21</v>
      </c>
      <c r="B23" s="45" t="s">
        <v>204</v>
      </c>
      <c r="C23" s="45" t="s">
        <v>205</v>
      </c>
      <c r="D23" s="28">
        <v>45.2</v>
      </c>
      <c r="E23" s="15">
        <f t="shared" si="0"/>
        <v>27.12</v>
      </c>
      <c r="F23" s="15" t="s">
        <v>39</v>
      </c>
      <c r="G23" s="15"/>
      <c r="H23" s="15">
        <v>27.12</v>
      </c>
    </row>
    <row r="24" ht="22.5" customHeight="1" spans="1:8">
      <c r="A24" s="26">
        <v>22</v>
      </c>
      <c r="B24" s="45" t="s">
        <v>206</v>
      </c>
      <c r="C24" s="45" t="s">
        <v>207</v>
      </c>
      <c r="D24" s="28">
        <v>23.4</v>
      </c>
      <c r="E24" s="15">
        <f t="shared" si="0"/>
        <v>14.04</v>
      </c>
      <c r="F24" s="15" t="s">
        <v>39</v>
      </c>
      <c r="G24" s="15"/>
      <c r="H24" s="15">
        <v>14.04</v>
      </c>
    </row>
  </sheetData>
  <autoFilter ref="A2:H24">
    <sortState ref="A2:H24">
      <sortCondition ref="H2:H24" descending="1"/>
    </sortState>
    <extLst/>
  </autoFilter>
  <sortState ref="A3:E29">
    <sortCondition ref="D3:D29" descending="1"/>
  </sortState>
  <mergeCells count="1">
    <mergeCell ref="A1:H1"/>
  </mergeCells>
  <printOptions horizontalCentered="1"/>
  <pageMargins left="0.393055555555556" right="0.393055555555556" top="0.786805555555556" bottom="0.393055555555556" header="0.393055555555556" footer="0.39305555555555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windows 用户</Company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临床医学专业</vt:lpstr>
      <vt:lpstr>财务管理专业</vt:lpstr>
      <vt:lpstr>中文专业</vt:lpstr>
      <vt:lpstr>用电技术</vt:lpstr>
      <vt:lpstr>法学</vt:lpstr>
      <vt:lpstr>护理学(男）</vt:lpstr>
      <vt:lpstr>护理学（女）</vt:lpstr>
      <vt:lpstr>临床医学（乡镇）</vt:lpstr>
      <vt:lpstr>乡镇综合执业</vt:lpstr>
      <vt:lpstr>护理学（乡镇）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卓越科技</dc:creator>
  <cp:lastModifiedBy>Administrator</cp:lastModifiedBy>
  <dcterms:created xsi:type="dcterms:W3CDTF">2018-12-27T01:41:00Z</dcterms:created>
  <cp:lastPrinted>2019-01-06T06:24:00Z</cp:lastPrinted>
  <dcterms:modified xsi:type="dcterms:W3CDTF">2019-01-07T05:40:06Z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