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60" activeTab="0"/>
  </bookViews>
  <sheets>
    <sheet name="省经信委" sheetId="1" r:id="rId1"/>
  </sheets>
  <definedNames>
    <definedName name="_xlnm._FilterDatabase" localSheetId="0" hidden="1">'省经信委'!$A$2:$K$144</definedName>
  </definedNames>
  <calcPr fullCalcOnLoad="1"/>
</workbook>
</file>

<file path=xl/sharedStrings.xml><?xml version="1.0" encoding="utf-8"?>
<sst xmlns="http://schemas.openxmlformats.org/spreadsheetml/2006/main" count="951" uniqueCount="594">
  <si>
    <t xml:space="preserve">        贵州省工业和信息化厅（原贵州省经济和信息化委员会）所属事业单位2018年公开招聘工作人员面试成绩及总成绩</t>
  </si>
  <si>
    <t>序号</t>
  </si>
  <si>
    <t>报考部门</t>
  </si>
  <si>
    <t>准考证号</t>
  </si>
  <si>
    <t>姓名</t>
  </si>
  <si>
    <t>报考职位</t>
  </si>
  <si>
    <t>笔试百分制成绩</t>
  </si>
  <si>
    <t>笔试折算成绩（40%）</t>
  </si>
  <si>
    <t>面试成绩</t>
  </si>
  <si>
    <r>
      <t>面试折算成绩（</t>
    </r>
    <r>
      <rPr>
        <b/>
        <sz val="10"/>
        <rFont val="宋体"/>
        <family val="0"/>
      </rPr>
      <t>60%）</t>
    </r>
  </si>
  <si>
    <t>总成绩</t>
  </si>
  <si>
    <t>是否进入体检环节</t>
  </si>
  <si>
    <r>
      <t>201</t>
    </r>
    <r>
      <rPr>
        <sz val="10"/>
        <rFont val="宋体"/>
        <family val="0"/>
      </rPr>
      <t>贵州电子信息职业技术学院</t>
    </r>
  </si>
  <si>
    <t>5201281901311</t>
  </si>
  <si>
    <t>孔垂雄</t>
  </si>
  <si>
    <r>
      <t>01</t>
    </r>
    <r>
      <rPr>
        <sz val="10"/>
        <rFont val="宋体"/>
        <family val="0"/>
      </rPr>
      <t>专业技术人员（专业教师）</t>
    </r>
  </si>
  <si>
    <t>是</t>
  </si>
  <si>
    <t>5201281902314</t>
  </si>
  <si>
    <t>王武</t>
  </si>
  <si>
    <t>5201280500430</t>
  </si>
  <si>
    <t>冉松江</t>
  </si>
  <si>
    <t xml:space="preserve">是 </t>
  </si>
  <si>
    <t>5201281906321</t>
  </si>
  <si>
    <t>陈荣芳</t>
  </si>
  <si>
    <t>5201281906813</t>
  </si>
  <si>
    <t>王莉</t>
  </si>
  <si>
    <t>5201281904226</t>
  </si>
  <si>
    <t>沈旭东</t>
  </si>
  <si>
    <r>
      <t>03</t>
    </r>
    <r>
      <rPr>
        <sz val="10"/>
        <rFont val="宋体"/>
        <family val="0"/>
      </rPr>
      <t>专业技术人员（专业教师）</t>
    </r>
  </si>
  <si>
    <t>5201280501015</t>
  </si>
  <si>
    <t>张浩</t>
  </si>
  <si>
    <t>5201281904404</t>
  </si>
  <si>
    <t>赵红艳</t>
  </si>
  <si>
    <r>
      <t>04</t>
    </r>
    <r>
      <rPr>
        <sz val="10"/>
        <rFont val="宋体"/>
        <family val="0"/>
      </rPr>
      <t>专业技术人员（专业教师）</t>
    </r>
  </si>
  <si>
    <t>5201280501503</t>
  </si>
  <si>
    <t>袁大海</t>
  </si>
  <si>
    <t>5201280501519</t>
  </si>
  <si>
    <t>姜屯华</t>
  </si>
  <si>
    <t>5201281902525</t>
  </si>
  <si>
    <t>陈海浪</t>
  </si>
  <si>
    <r>
      <t>05</t>
    </r>
    <r>
      <rPr>
        <sz val="10"/>
        <rFont val="宋体"/>
        <family val="0"/>
      </rPr>
      <t>专业技术人员（专业教师）</t>
    </r>
  </si>
  <si>
    <t>5201281900210</t>
  </si>
  <si>
    <t>李俊燕</t>
  </si>
  <si>
    <r>
      <t>06</t>
    </r>
    <r>
      <rPr>
        <sz val="10"/>
        <rFont val="宋体"/>
        <family val="0"/>
      </rPr>
      <t>专业技术人员（专业教师）</t>
    </r>
  </si>
  <si>
    <t>5201281901330</t>
  </si>
  <si>
    <t>司长明</t>
  </si>
  <si>
    <t>5201281904829</t>
  </si>
  <si>
    <t>肖洁</t>
  </si>
  <si>
    <t>5201280502217</t>
  </si>
  <si>
    <t>刘高强</t>
  </si>
  <si>
    <t>5201281901208</t>
  </si>
  <si>
    <t>吕鹏辉</t>
  </si>
  <si>
    <t>5201280502015</t>
  </si>
  <si>
    <t>吴定能</t>
  </si>
  <si>
    <r>
      <t>07</t>
    </r>
    <r>
      <rPr>
        <sz val="10"/>
        <rFont val="宋体"/>
        <family val="0"/>
      </rPr>
      <t>专业技术人员（专业教师）</t>
    </r>
  </si>
  <si>
    <t>5201281902109</t>
  </si>
  <si>
    <t>钱柳</t>
  </si>
  <si>
    <t>5201281904409</t>
  </si>
  <si>
    <t>黄昌鸿</t>
  </si>
  <si>
    <r>
      <t>08</t>
    </r>
    <r>
      <rPr>
        <sz val="10"/>
        <rFont val="宋体"/>
        <family val="0"/>
      </rPr>
      <t>专业技术人员（专业教师）</t>
    </r>
  </si>
  <si>
    <t>5201281906630</t>
  </si>
  <si>
    <t>毕涛</t>
  </si>
  <si>
    <t>5201281900522</t>
  </si>
  <si>
    <t>廖嘉莉</t>
  </si>
  <si>
    <r>
      <t>09</t>
    </r>
    <r>
      <rPr>
        <sz val="10"/>
        <rFont val="宋体"/>
        <family val="0"/>
      </rPr>
      <t>专业技术人员（专业教师）</t>
    </r>
  </si>
  <si>
    <t>5201281904316</t>
  </si>
  <si>
    <t>于淼</t>
  </si>
  <si>
    <t>5201281904014</t>
  </si>
  <si>
    <t>向刚</t>
  </si>
  <si>
    <t>5201280501217</t>
  </si>
  <si>
    <t>石本钰</t>
  </si>
  <si>
    <t>5201281900127</t>
  </si>
  <si>
    <t>王琳</t>
  </si>
  <si>
    <t>放弃</t>
  </si>
  <si>
    <t>5201281903626</t>
  </si>
  <si>
    <t>杨永昌</t>
  </si>
  <si>
    <t>5201281901327</t>
  </si>
  <si>
    <t>兰亚冰</t>
  </si>
  <si>
    <r>
      <t>10</t>
    </r>
    <r>
      <rPr>
        <sz val="10"/>
        <rFont val="宋体"/>
        <family val="0"/>
      </rPr>
      <t>专业技术人员（专业教师）</t>
    </r>
  </si>
  <si>
    <t>5201281903213</t>
  </si>
  <si>
    <t>张砚博</t>
  </si>
  <si>
    <t>5201281904907</t>
  </si>
  <si>
    <t>蔡振饶</t>
  </si>
  <si>
    <t>5201280500423</t>
  </si>
  <si>
    <t>付长行</t>
  </si>
  <si>
    <r>
      <t>11</t>
    </r>
    <r>
      <rPr>
        <sz val="10"/>
        <rFont val="宋体"/>
        <family val="0"/>
      </rPr>
      <t>专业技术人员（专业教师）</t>
    </r>
  </si>
  <si>
    <t>5201281901614</t>
  </si>
  <si>
    <t>高成龙</t>
  </si>
  <si>
    <t>5201280500418</t>
  </si>
  <si>
    <t>龙沁洁</t>
  </si>
  <si>
    <r>
      <t>12</t>
    </r>
    <r>
      <rPr>
        <sz val="10"/>
        <rFont val="宋体"/>
        <family val="0"/>
      </rPr>
      <t>专业技术人员（专业教师）</t>
    </r>
  </si>
  <si>
    <t>5201281907010</t>
  </si>
  <si>
    <t>张逸飞</t>
  </si>
  <si>
    <t>5201280502227</t>
  </si>
  <si>
    <t>杨永旭</t>
  </si>
  <si>
    <r>
      <t>13</t>
    </r>
    <r>
      <rPr>
        <sz val="10"/>
        <rFont val="宋体"/>
        <family val="0"/>
      </rPr>
      <t>专业技术人员（专业教师）</t>
    </r>
  </si>
  <si>
    <t>5201281902718</t>
  </si>
  <si>
    <t>张瑜洁</t>
  </si>
  <si>
    <t>5201281901729</t>
  </si>
  <si>
    <t>任志兰</t>
  </si>
  <si>
    <r>
      <t>14</t>
    </r>
    <r>
      <rPr>
        <sz val="10"/>
        <rFont val="宋体"/>
        <family val="0"/>
      </rPr>
      <t>专业技术人员（专业教师）</t>
    </r>
  </si>
  <si>
    <t>5201281905523</t>
  </si>
  <si>
    <t>吴春花</t>
  </si>
  <si>
    <r>
      <t>15</t>
    </r>
    <r>
      <rPr>
        <sz val="10"/>
        <rFont val="宋体"/>
        <family val="0"/>
      </rPr>
      <t>专业技术人员</t>
    </r>
  </si>
  <si>
    <t>5201280500625</t>
  </si>
  <si>
    <t>雷帮琴</t>
  </si>
  <si>
    <t>5201280500613</t>
  </si>
  <si>
    <t>郭洋</t>
  </si>
  <si>
    <t>5201281901029</t>
  </si>
  <si>
    <t>王富民</t>
  </si>
  <si>
    <r>
      <t>16</t>
    </r>
    <r>
      <rPr>
        <sz val="10"/>
        <rFont val="宋体"/>
        <family val="0"/>
      </rPr>
      <t>专业技术人员</t>
    </r>
  </si>
  <si>
    <t>5201281904616</t>
  </si>
  <si>
    <t>王继司</t>
  </si>
  <si>
    <t>5201280501404</t>
  </si>
  <si>
    <t>郑蓉</t>
  </si>
  <si>
    <t>5201281902110</t>
  </si>
  <si>
    <t>雷波</t>
  </si>
  <si>
    <r>
      <t>17</t>
    </r>
    <r>
      <rPr>
        <sz val="10"/>
        <rFont val="宋体"/>
        <family val="0"/>
      </rPr>
      <t>专业技术人员（专业教师）</t>
    </r>
  </si>
  <si>
    <t>5201281900702</t>
  </si>
  <si>
    <t>陈青林</t>
  </si>
  <si>
    <t>5201281901507</t>
  </si>
  <si>
    <t>石林</t>
  </si>
  <si>
    <t>5201280500208</t>
  </si>
  <si>
    <t>张驰骋</t>
  </si>
  <si>
    <r>
      <t>18</t>
    </r>
    <r>
      <rPr>
        <sz val="10"/>
        <rFont val="宋体"/>
        <family val="0"/>
      </rPr>
      <t>专业技术人员（专业教师）</t>
    </r>
  </si>
  <si>
    <t>5201281900905</t>
  </si>
  <si>
    <t>王修瑶</t>
  </si>
  <si>
    <t>5201281903816</t>
  </si>
  <si>
    <t>朱立雪</t>
  </si>
  <si>
    <t>5201281906519</t>
  </si>
  <si>
    <t>胡金龙</t>
  </si>
  <si>
    <r>
      <t>19</t>
    </r>
    <r>
      <rPr>
        <sz val="10"/>
        <rFont val="宋体"/>
        <family val="0"/>
      </rPr>
      <t>专业技术人员（专业教师）</t>
    </r>
  </si>
  <si>
    <t>5201281902302</t>
  </si>
  <si>
    <t>向肖</t>
  </si>
  <si>
    <t>5201281905421</t>
  </si>
  <si>
    <t>林炜昌</t>
  </si>
  <si>
    <t>5201281903010</t>
  </si>
  <si>
    <t>邓聃</t>
  </si>
  <si>
    <r>
      <t>20</t>
    </r>
    <r>
      <rPr>
        <sz val="10"/>
        <rFont val="宋体"/>
        <family val="0"/>
      </rPr>
      <t>专业技术人员（专业教师）</t>
    </r>
  </si>
  <si>
    <t>5201281903903</t>
  </si>
  <si>
    <t>杨玉琼</t>
  </si>
  <si>
    <t>5201280500301</t>
  </si>
  <si>
    <t>金迪</t>
  </si>
  <si>
    <t>5201281903813</t>
  </si>
  <si>
    <t>叶娜</t>
  </si>
  <si>
    <r>
      <t>21</t>
    </r>
    <r>
      <rPr>
        <sz val="10"/>
        <rFont val="宋体"/>
        <family val="0"/>
      </rPr>
      <t>专业技术人员（专业教师）</t>
    </r>
  </si>
  <si>
    <t>5201281901118</t>
  </si>
  <si>
    <t>杨俊松</t>
  </si>
  <si>
    <t>5201280500403</t>
  </si>
  <si>
    <t>张令</t>
  </si>
  <si>
    <t>5201281902703</t>
  </si>
  <si>
    <t>刘忠明</t>
  </si>
  <si>
    <r>
      <t>22</t>
    </r>
    <r>
      <rPr>
        <sz val="10"/>
        <rFont val="宋体"/>
        <family val="0"/>
      </rPr>
      <t>专业技术人员（专业教师）</t>
    </r>
  </si>
  <si>
    <t>5201281904127</t>
  </si>
  <si>
    <t>敖绍</t>
  </si>
  <si>
    <t>5201281904112</t>
  </si>
  <si>
    <t>陈运黔</t>
  </si>
  <si>
    <t>5201281903819</t>
  </si>
  <si>
    <t>王应登</t>
  </si>
  <si>
    <r>
      <t>23</t>
    </r>
    <r>
      <rPr>
        <sz val="10"/>
        <rFont val="宋体"/>
        <family val="0"/>
      </rPr>
      <t>专业技术人员（专业教师）</t>
    </r>
  </si>
  <si>
    <t>5201281905027</t>
  </si>
  <si>
    <t>王玮</t>
  </si>
  <si>
    <t>5201281905117</t>
  </si>
  <si>
    <t>胡月</t>
  </si>
  <si>
    <t>5201281900712</t>
  </si>
  <si>
    <t>谭从</t>
  </si>
  <si>
    <t>5201281902226</t>
  </si>
  <si>
    <t>苏应伟</t>
  </si>
  <si>
    <t>5201281905929</t>
  </si>
  <si>
    <t>付明</t>
  </si>
  <si>
    <t>5201281906217</t>
  </si>
  <si>
    <t>龙秀海</t>
  </si>
  <si>
    <t>5201280500125</t>
  </si>
  <si>
    <t>祁道红</t>
  </si>
  <si>
    <t>5201281905512</t>
  </si>
  <si>
    <t>杨聪莲</t>
  </si>
  <si>
    <t>5201280500407</t>
  </si>
  <si>
    <t>黄荣</t>
  </si>
  <si>
    <r>
      <t>24</t>
    </r>
    <r>
      <rPr>
        <sz val="10"/>
        <rFont val="宋体"/>
        <family val="0"/>
      </rPr>
      <t>专业技术人员（专业教师）</t>
    </r>
  </si>
  <si>
    <t>5201281903809</t>
  </si>
  <si>
    <t>张智城</t>
  </si>
  <si>
    <t>5201281905311</t>
  </si>
  <si>
    <t>周磊</t>
  </si>
  <si>
    <t>5201281902328</t>
  </si>
  <si>
    <t>何璨</t>
  </si>
  <si>
    <t>5201281904027</t>
  </si>
  <si>
    <t>刘畅</t>
  </si>
  <si>
    <t>5201280500728</t>
  </si>
  <si>
    <t>龙国瑞</t>
  </si>
  <si>
    <t>5201280501613</t>
  </si>
  <si>
    <t>刘万勇</t>
  </si>
  <si>
    <t>5201281900814</t>
  </si>
  <si>
    <t>罗炜</t>
  </si>
  <si>
    <t>5201281900126</t>
  </si>
  <si>
    <t>张云松</t>
  </si>
  <si>
    <t>5201281906311</t>
  </si>
  <si>
    <t>王蓉</t>
  </si>
  <si>
    <r>
      <t>25</t>
    </r>
    <r>
      <rPr>
        <sz val="10"/>
        <rFont val="宋体"/>
        <family val="0"/>
      </rPr>
      <t>专业技术人员（专业教师）</t>
    </r>
  </si>
  <si>
    <t>5201281906009</t>
  </si>
  <si>
    <t>李政钊</t>
  </si>
  <si>
    <t>5201281900116</t>
  </si>
  <si>
    <t>莫清清</t>
  </si>
  <si>
    <t>5201281903318</t>
  </si>
  <si>
    <t>杨胜丰</t>
  </si>
  <si>
    <r>
      <t>26</t>
    </r>
    <r>
      <rPr>
        <sz val="10"/>
        <rFont val="宋体"/>
        <family val="0"/>
      </rPr>
      <t>专业技术人员（专业教师）</t>
    </r>
  </si>
  <si>
    <t>5201281905013</t>
  </si>
  <si>
    <t>雷浪</t>
  </si>
  <si>
    <t>5201281904103</t>
  </si>
  <si>
    <t>付晗</t>
  </si>
  <si>
    <t>5201281901629</t>
  </si>
  <si>
    <t>杨成志</t>
  </si>
  <si>
    <t>5201281905223</t>
  </si>
  <si>
    <t>王洁</t>
  </si>
  <si>
    <t>5201281906918</t>
  </si>
  <si>
    <t>姚礼根</t>
  </si>
  <si>
    <t>5201281905602</t>
  </si>
  <si>
    <t>陆军宏</t>
  </si>
  <si>
    <t>5201281906717</t>
  </si>
  <si>
    <t>贾美倩</t>
  </si>
  <si>
    <t>5201281904721</t>
  </si>
  <si>
    <t>吴承徐</t>
  </si>
  <si>
    <t>5201280502020</t>
  </si>
  <si>
    <t>谢东</t>
  </si>
  <si>
    <r>
      <t>27</t>
    </r>
    <r>
      <rPr>
        <sz val="10"/>
        <rFont val="宋体"/>
        <family val="0"/>
      </rPr>
      <t>专业技术人员（专业教师）</t>
    </r>
  </si>
  <si>
    <t>5201280502027</t>
  </si>
  <si>
    <t>付禹忠</t>
  </si>
  <si>
    <t>5201280501313</t>
  </si>
  <si>
    <t>杨发</t>
  </si>
  <si>
    <t>5201280501127</t>
  </si>
  <si>
    <t>张雪</t>
  </si>
  <si>
    <r>
      <t>28</t>
    </r>
    <r>
      <rPr>
        <sz val="10"/>
        <rFont val="宋体"/>
        <family val="0"/>
      </rPr>
      <t>专业技术人员（专业教师）</t>
    </r>
  </si>
  <si>
    <t>5201281904128</t>
  </si>
  <si>
    <t>陆定倩</t>
  </si>
  <si>
    <t>5201281904129</t>
  </si>
  <si>
    <t>吴冬梅</t>
  </si>
  <si>
    <t>5201281900813</t>
  </si>
  <si>
    <t>曹睿</t>
  </si>
  <si>
    <r>
      <t>29</t>
    </r>
    <r>
      <rPr>
        <sz val="10"/>
        <rFont val="宋体"/>
        <family val="0"/>
      </rPr>
      <t>专业技术人员（专业教师）</t>
    </r>
  </si>
  <si>
    <t>5201281900805</t>
  </si>
  <si>
    <t>沈百璐</t>
  </si>
  <si>
    <t>5201281906110</t>
  </si>
  <si>
    <t>刘燕珠</t>
  </si>
  <si>
    <t>5201280502316</t>
  </si>
  <si>
    <t>易守权</t>
  </si>
  <si>
    <r>
      <t>30</t>
    </r>
    <r>
      <rPr>
        <sz val="10"/>
        <rFont val="宋体"/>
        <family val="0"/>
      </rPr>
      <t>专业技术人员（专业教师）</t>
    </r>
  </si>
  <si>
    <t>5201281906915</t>
  </si>
  <si>
    <t>吴茜</t>
  </si>
  <si>
    <t>5201281906703</t>
  </si>
  <si>
    <t>赵雨青</t>
  </si>
  <si>
    <t>5201281902107</t>
  </si>
  <si>
    <t>韩其华</t>
  </si>
  <si>
    <r>
      <t>31</t>
    </r>
    <r>
      <rPr>
        <sz val="10"/>
        <rFont val="宋体"/>
        <family val="0"/>
      </rPr>
      <t>专业技术人员（专业教师）</t>
    </r>
  </si>
  <si>
    <t>5201281904305</t>
  </si>
  <si>
    <t>蒋维雯</t>
  </si>
  <si>
    <t>5201281903307</t>
  </si>
  <si>
    <t>胡维</t>
  </si>
  <si>
    <t>5201281906401</t>
  </si>
  <si>
    <t>龙崇春</t>
  </si>
  <si>
    <r>
      <t>32</t>
    </r>
    <r>
      <rPr>
        <sz val="10"/>
        <rFont val="宋体"/>
        <family val="0"/>
      </rPr>
      <t>专业技术人员（专业教师）</t>
    </r>
  </si>
  <si>
    <t>5201280502030</t>
  </si>
  <si>
    <t>罗康军</t>
  </si>
  <si>
    <t>5201281905416</t>
  </si>
  <si>
    <t>石开祥</t>
  </si>
  <si>
    <t>5201281904319</t>
  </si>
  <si>
    <t>刘建中</t>
  </si>
  <si>
    <r>
      <t>33</t>
    </r>
    <r>
      <rPr>
        <sz val="10"/>
        <rFont val="宋体"/>
        <family val="0"/>
      </rPr>
      <t>专业技术人员（专业教师）</t>
    </r>
  </si>
  <si>
    <t>5201280501116</t>
  </si>
  <si>
    <t>李涵</t>
  </si>
  <si>
    <t>5201281906817</t>
  </si>
  <si>
    <t>龙正墒</t>
  </si>
  <si>
    <t>5201280500820</t>
  </si>
  <si>
    <t>赵庆访</t>
  </si>
  <si>
    <t>5201281903909</t>
  </si>
  <si>
    <t>张宇康</t>
  </si>
  <si>
    <r>
      <t>34</t>
    </r>
    <r>
      <rPr>
        <sz val="10"/>
        <rFont val="宋体"/>
        <family val="0"/>
      </rPr>
      <t>专业技术人员（专业教师）</t>
    </r>
  </si>
  <si>
    <t>5201281904626</t>
  </si>
  <si>
    <t>万丽</t>
  </si>
  <si>
    <t>5201281905502</t>
  </si>
  <si>
    <t>朱莹</t>
  </si>
  <si>
    <t>5201281903228</t>
  </si>
  <si>
    <t>吴春辉</t>
  </si>
  <si>
    <r>
      <t>35</t>
    </r>
    <r>
      <rPr>
        <sz val="10"/>
        <rFont val="宋体"/>
        <family val="0"/>
      </rPr>
      <t>专业技术人员（专业教师）</t>
    </r>
  </si>
  <si>
    <t>5201281905417</t>
  </si>
  <si>
    <t>卜宁</t>
  </si>
  <si>
    <t>5201281902414</t>
  </si>
  <si>
    <t>梁玉霞</t>
  </si>
  <si>
    <t>5201281904827</t>
  </si>
  <si>
    <t>贾佳佳</t>
  </si>
  <si>
    <r>
      <t>36</t>
    </r>
    <r>
      <rPr>
        <sz val="10"/>
        <rFont val="宋体"/>
        <family val="0"/>
      </rPr>
      <t>专业技术人员</t>
    </r>
  </si>
  <si>
    <t>5201281902412</t>
  </si>
  <si>
    <t>周莹</t>
  </si>
  <si>
    <t>5201281906525</t>
  </si>
  <si>
    <t>李杰志</t>
  </si>
  <si>
    <t>5201280502321</t>
  </si>
  <si>
    <t>程涛</t>
  </si>
  <si>
    <r>
      <t>37</t>
    </r>
    <r>
      <rPr>
        <sz val="10"/>
        <rFont val="宋体"/>
        <family val="0"/>
      </rPr>
      <t>专业技术人员</t>
    </r>
  </si>
  <si>
    <t>5201280502421</t>
  </si>
  <si>
    <t>李诚信</t>
  </si>
  <si>
    <t>5201281906811</t>
  </si>
  <si>
    <t>石亚坚</t>
  </si>
  <si>
    <t>5201281905611</t>
  </si>
  <si>
    <t>龙中伍</t>
  </si>
  <si>
    <r>
      <t>38</t>
    </r>
    <r>
      <rPr>
        <sz val="10"/>
        <rFont val="宋体"/>
        <family val="0"/>
      </rPr>
      <t>专业技术人员</t>
    </r>
  </si>
  <si>
    <t>5201281905225</t>
  </si>
  <si>
    <t>李继俊</t>
  </si>
  <si>
    <t>5201281901120</t>
  </si>
  <si>
    <t>刘燕</t>
  </si>
  <si>
    <t>5201281904002</t>
  </si>
  <si>
    <t>余岱运</t>
  </si>
  <si>
    <r>
      <t>39</t>
    </r>
    <r>
      <rPr>
        <sz val="10"/>
        <rFont val="宋体"/>
        <family val="0"/>
      </rPr>
      <t>专业技术人员</t>
    </r>
  </si>
  <si>
    <t>5201281902627</t>
  </si>
  <si>
    <t>田锦源</t>
  </si>
  <si>
    <t>5201281901525</t>
  </si>
  <si>
    <t>田盟</t>
  </si>
  <si>
    <t>5201281901113</t>
  </si>
  <si>
    <t>潘成华</t>
  </si>
  <si>
    <r>
      <t>40</t>
    </r>
    <r>
      <rPr>
        <sz val="10"/>
        <rFont val="宋体"/>
        <family val="0"/>
      </rPr>
      <t>专业技术人员</t>
    </r>
  </si>
  <si>
    <t>5201281902716</t>
  </si>
  <si>
    <t>罗慧玲</t>
  </si>
  <si>
    <t>5201280501111</t>
  </si>
  <si>
    <t>石婷婷</t>
  </si>
  <si>
    <t>5201281904208</t>
  </si>
  <si>
    <t>殷红</t>
  </si>
  <si>
    <r>
      <t>42</t>
    </r>
    <r>
      <rPr>
        <sz val="10"/>
        <rFont val="宋体"/>
        <family val="0"/>
      </rPr>
      <t>专业技术人员（辅导员）</t>
    </r>
  </si>
  <si>
    <t>5201281906016</t>
  </si>
  <si>
    <t>周佳</t>
  </si>
  <si>
    <t>5201281902225</t>
  </si>
  <si>
    <t>张娟</t>
  </si>
  <si>
    <t>5201280502530</t>
  </si>
  <si>
    <t>黄靖淏</t>
  </si>
  <si>
    <t>5201281903807</t>
  </si>
  <si>
    <t>杨晓梅</t>
  </si>
  <si>
    <t>5201281905903</t>
  </si>
  <si>
    <t>石长慧</t>
  </si>
  <si>
    <t>5201281904723</t>
  </si>
  <si>
    <t>杨仪锦</t>
  </si>
  <si>
    <t>5201281905812</t>
  </si>
  <si>
    <t>周成</t>
  </si>
  <si>
    <t>5201281904011</t>
  </si>
  <si>
    <t>何安兰</t>
  </si>
  <si>
    <t>笔试成绩</t>
  </si>
  <si>
    <t>笔试折算成绩（35%）</t>
  </si>
  <si>
    <t xml:space="preserve">面试成绩
</t>
  </si>
  <si>
    <t>面试折算成绩（35%）</t>
  </si>
  <si>
    <t>技能测试成绩</t>
  </si>
  <si>
    <t>技能测试折算成绩（30%）</t>
  </si>
  <si>
    <t>202贵州省电子信息高级技工学校（贵州省电子信息技师学院）</t>
  </si>
  <si>
    <t>5201281903629</t>
  </si>
  <si>
    <t>薛朝艳</t>
  </si>
  <si>
    <t>01机械类专业技术人员（专业教师）</t>
  </si>
  <si>
    <t>5201281903324</t>
  </si>
  <si>
    <t>石荣光</t>
  </si>
  <si>
    <t>5201281903127</t>
  </si>
  <si>
    <t>吴英宏</t>
  </si>
  <si>
    <t>5201281901821</t>
  </si>
  <si>
    <t>顾业鹏</t>
  </si>
  <si>
    <t>5201280500412</t>
  </si>
  <si>
    <t>谢军华</t>
  </si>
  <si>
    <t>31</t>
  </si>
  <si>
    <t>5201281903028</t>
  </si>
  <si>
    <t>杨开义</t>
  </si>
  <si>
    <t>23</t>
  </si>
  <si>
    <t>5201280501517</t>
  </si>
  <si>
    <t>寸继磊</t>
  </si>
  <si>
    <t>5201281903906</t>
  </si>
  <si>
    <t>娄勇</t>
  </si>
  <si>
    <t>5201281904403</t>
  </si>
  <si>
    <t>郑滢</t>
  </si>
  <si>
    <t>5201281904726</t>
  </si>
  <si>
    <t>陈世维</t>
  </si>
  <si>
    <t>5201281902324</t>
  </si>
  <si>
    <t>谭德猛</t>
  </si>
  <si>
    <t>5201280502330</t>
  </si>
  <si>
    <t>张仕俊</t>
  </si>
  <si>
    <t>5201281901319</t>
  </si>
  <si>
    <t>马小开</t>
  </si>
  <si>
    <t>5201280500529</t>
  </si>
  <si>
    <t>凡林</t>
  </si>
  <si>
    <t>5201280502423</t>
  </si>
  <si>
    <t>徐浪</t>
  </si>
  <si>
    <t>5201281902808</t>
  </si>
  <si>
    <t>零允镗</t>
  </si>
  <si>
    <t>5201280501222</t>
  </si>
  <si>
    <t>涂金鹏</t>
  </si>
  <si>
    <t>5201281902005</t>
  </si>
  <si>
    <t>陈祥</t>
  </si>
  <si>
    <t>5201281905626</t>
  </si>
  <si>
    <t>李俊</t>
  </si>
  <si>
    <t>5201281900314</t>
  </si>
  <si>
    <t>朱委</t>
  </si>
  <si>
    <t>5201281902809</t>
  </si>
  <si>
    <t>孙华雷</t>
  </si>
  <si>
    <t>5201281904106</t>
  </si>
  <si>
    <t>马定雪</t>
  </si>
  <si>
    <t>5201280502508</t>
  </si>
  <si>
    <t>王维忠</t>
  </si>
  <si>
    <t>5201280500206</t>
  </si>
  <si>
    <t>杨卫东</t>
  </si>
  <si>
    <t>5201280502414</t>
  </si>
  <si>
    <t>姚丽</t>
  </si>
  <si>
    <t>5201281904310</t>
  </si>
  <si>
    <t>田琴</t>
  </si>
  <si>
    <t>02材料类专业技术人员（专业教师）</t>
  </si>
  <si>
    <t>5201280500426</t>
  </si>
  <si>
    <t>万东</t>
  </si>
  <si>
    <t>5201281906011</t>
  </si>
  <si>
    <t>欧阳勇勇</t>
  </si>
  <si>
    <t>5201281904821</t>
  </si>
  <si>
    <t>耿合先</t>
  </si>
  <si>
    <t>5201281904311</t>
  </si>
  <si>
    <t>李向南</t>
  </si>
  <si>
    <t>5201281905213</t>
  </si>
  <si>
    <t>郎毅</t>
  </si>
  <si>
    <t>5201281903317</t>
  </si>
  <si>
    <t>吴章艳</t>
  </si>
  <si>
    <t>5201280501030</t>
  </si>
  <si>
    <t>沈莉</t>
  </si>
  <si>
    <t>5201281901223</t>
  </si>
  <si>
    <t>姚登桥</t>
  </si>
  <si>
    <t>5201281904727</t>
  </si>
  <si>
    <t>王开群</t>
  </si>
  <si>
    <t>03电子类专业技术人员（专业教师）</t>
  </si>
  <si>
    <t>5201281901801</t>
  </si>
  <si>
    <t>刘广武</t>
  </si>
  <si>
    <t>5201281903219</t>
  </si>
  <si>
    <t>邹伟豪</t>
  </si>
  <si>
    <t>5201281904117</t>
  </si>
  <si>
    <t>李良忠</t>
  </si>
  <si>
    <t>5201281906015</t>
  </si>
  <si>
    <t>杨卓</t>
  </si>
  <si>
    <t>5201281905629</t>
  </si>
  <si>
    <t>杨倪</t>
  </si>
  <si>
    <t>5201280502502</t>
  </si>
  <si>
    <t>姜英红</t>
  </si>
  <si>
    <t>04市场营销类专业技术人员（专业教师）</t>
  </si>
  <si>
    <t>5201281905313</t>
  </si>
  <si>
    <t>杨兰花</t>
  </si>
  <si>
    <t>5201281902901</t>
  </si>
  <si>
    <t>肖芳琴</t>
  </si>
  <si>
    <t>5201281903701</t>
  </si>
  <si>
    <t>曹代锦</t>
  </si>
  <si>
    <t>05旅游类及交通运输类专业技术人员（专业教师）</t>
  </si>
  <si>
    <t>65.20</t>
  </si>
  <si>
    <t>5201281906420</t>
  </si>
  <si>
    <t>姚瑶</t>
  </si>
  <si>
    <t>63.20</t>
  </si>
  <si>
    <t>5201281905113</t>
  </si>
  <si>
    <t>周慧</t>
  </si>
  <si>
    <t>70.20</t>
  </si>
  <si>
    <t>5201281904527</t>
  </si>
  <si>
    <t>黎世丽</t>
  </si>
  <si>
    <t>67.20</t>
  </si>
  <si>
    <t>5201281904505</t>
  </si>
  <si>
    <t>刘仕鹏</t>
  </si>
  <si>
    <t>5201281905902</t>
  </si>
  <si>
    <t>杨珺淇</t>
  </si>
  <si>
    <t>66.80</t>
  </si>
  <si>
    <t>5201281906723</t>
  </si>
  <si>
    <t>文菊</t>
  </si>
  <si>
    <t>68.40</t>
  </si>
  <si>
    <t>5201281905617</t>
  </si>
  <si>
    <t>艾鸿</t>
  </si>
  <si>
    <t>58.60</t>
  </si>
  <si>
    <t>5201281906030</t>
  </si>
  <si>
    <t>王方莹</t>
  </si>
  <si>
    <t>65.60</t>
  </si>
  <si>
    <t>5201281904605</t>
  </si>
  <si>
    <t>黄贤桥</t>
  </si>
  <si>
    <t>78.60</t>
  </si>
  <si>
    <t>5201280500419</t>
  </si>
  <si>
    <t>彭小华</t>
  </si>
  <si>
    <t>57.80</t>
  </si>
  <si>
    <t>5201281903308</t>
  </si>
  <si>
    <t>胡孝荣</t>
  </si>
  <si>
    <t>5201281904428</t>
  </si>
  <si>
    <t>薛雪</t>
  </si>
  <si>
    <t>69.40</t>
  </si>
  <si>
    <t>5201280501702</t>
  </si>
  <si>
    <t>张玉霞</t>
  </si>
  <si>
    <t>66.00</t>
  </si>
  <si>
    <t>5201280500306</t>
  </si>
  <si>
    <t>张禄洪</t>
  </si>
  <si>
    <t>67.00</t>
  </si>
  <si>
    <t>5201280502112</t>
  </si>
  <si>
    <t>瞿春</t>
  </si>
  <si>
    <t>62.00</t>
  </si>
  <si>
    <t>5201281903828</t>
  </si>
  <si>
    <t>刘莎</t>
  </si>
  <si>
    <t>5201281906928</t>
  </si>
  <si>
    <t>欧阳诗举</t>
  </si>
  <si>
    <t>5201280501028</t>
  </si>
  <si>
    <t>杨政伟</t>
  </si>
  <si>
    <t>06教育学类教育一般行政管理人员</t>
  </si>
  <si>
    <t>72.6</t>
  </si>
  <si>
    <t>5201280500730</t>
  </si>
  <si>
    <t>袁详雯</t>
  </si>
  <si>
    <t>74</t>
  </si>
  <si>
    <t>5201281901004</t>
  </si>
  <si>
    <t>黄透贤</t>
  </si>
  <si>
    <t>68.2</t>
  </si>
  <si>
    <t>5201281900430</t>
  </si>
  <si>
    <t>王小兰</t>
  </si>
  <si>
    <t>80.4</t>
  </si>
  <si>
    <t>5201280501501</t>
  </si>
  <si>
    <t>陆东</t>
  </si>
  <si>
    <t>85.8</t>
  </si>
  <si>
    <t>5201281901318</t>
  </si>
  <si>
    <t>文继蓬</t>
  </si>
  <si>
    <t>71.4</t>
  </si>
  <si>
    <t>5201280501504</t>
  </si>
  <si>
    <t>刘金永</t>
  </si>
  <si>
    <t>73.6</t>
  </si>
  <si>
    <t>5201281903212</t>
  </si>
  <si>
    <t>邓贵</t>
  </si>
  <si>
    <t>70</t>
  </si>
  <si>
    <t>5201281900508</t>
  </si>
  <si>
    <t>唐玲玲</t>
  </si>
  <si>
    <t>76.4</t>
  </si>
  <si>
    <t>5201281906103</t>
  </si>
  <si>
    <t>龙如维</t>
  </si>
  <si>
    <t>07管理学类一般行政管理人员</t>
  </si>
  <si>
    <t>78.8</t>
  </si>
  <si>
    <t>5201281903015</t>
  </si>
  <si>
    <t>刘成云</t>
  </si>
  <si>
    <t>78</t>
  </si>
  <si>
    <t>5201281905221</t>
  </si>
  <si>
    <t>赵霞</t>
  </si>
  <si>
    <t>71.6</t>
  </si>
  <si>
    <t>5201280502009</t>
  </si>
  <si>
    <t>何欢</t>
  </si>
  <si>
    <t>08教育教学一般行政管理人员</t>
  </si>
  <si>
    <t>82.4</t>
  </si>
  <si>
    <t>5201280500406</t>
  </si>
  <si>
    <t>张小丽</t>
  </si>
  <si>
    <t>80</t>
  </si>
  <si>
    <t>5201280501705</t>
  </si>
  <si>
    <t>罗娟</t>
  </si>
  <si>
    <t>75.4</t>
  </si>
  <si>
    <t>5201281900107</t>
  </si>
  <si>
    <t>陈飞兵</t>
  </si>
  <si>
    <t>75.2</t>
  </si>
  <si>
    <t>5201281904110</t>
  </si>
  <si>
    <t>毛为民</t>
  </si>
  <si>
    <t>79.4</t>
  </si>
  <si>
    <t>5201281905822</t>
  </si>
  <si>
    <t>胡晓明</t>
  </si>
  <si>
    <t>72.4</t>
  </si>
  <si>
    <t>5201281905506</t>
  </si>
  <si>
    <t>宋力峰</t>
  </si>
  <si>
    <t>09艺术学教育一般行政管理人员</t>
  </si>
  <si>
    <t>69.2</t>
  </si>
  <si>
    <t>5201280500930</t>
  </si>
  <si>
    <t>欧汉媛</t>
  </si>
  <si>
    <t>74.6</t>
  </si>
  <si>
    <t>5201281904608</t>
  </si>
  <si>
    <t>何利</t>
  </si>
  <si>
    <t>80.2</t>
  </si>
  <si>
    <t>5201281906105</t>
  </si>
  <si>
    <t>田源</t>
  </si>
  <si>
    <t>74.4</t>
  </si>
  <si>
    <t>5201281903918</t>
  </si>
  <si>
    <t>顾东军</t>
  </si>
  <si>
    <t>10法学类教育一般行政管理人员</t>
  </si>
  <si>
    <t>5201281904111</t>
  </si>
  <si>
    <t>岑勋焕</t>
  </si>
  <si>
    <t>72</t>
  </si>
  <si>
    <t>5201280501317</t>
  </si>
  <si>
    <t>张怀静</t>
  </si>
  <si>
    <t>5201281900422</t>
  </si>
  <si>
    <t>黄俊鸿</t>
  </si>
  <si>
    <t>11外国语言文学类一般行政管理人员</t>
  </si>
  <si>
    <t>5201281900624</t>
  </si>
  <si>
    <t>高君然</t>
  </si>
  <si>
    <t>5201281902129</t>
  </si>
  <si>
    <t>吴慧英</t>
  </si>
  <si>
    <t>5201281902323</t>
  </si>
  <si>
    <t>任文妍</t>
  </si>
  <si>
    <t>84.4</t>
  </si>
  <si>
    <t>5201280501713</t>
  </si>
  <si>
    <t>王蕾</t>
  </si>
  <si>
    <t>79</t>
  </si>
  <si>
    <t>5201281900503</t>
  </si>
  <si>
    <t>周丽莎</t>
  </si>
  <si>
    <t>80.6</t>
  </si>
  <si>
    <t>5201281904820</t>
  </si>
  <si>
    <t>聂兰玉</t>
  </si>
  <si>
    <t>12化学实验室管理人员</t>
  </si>
  <si>
    <t>70.2</t>
  </si>
  <si>
    <t>5201280500322</t>
  </si>
  <si>
    <t>蒙元兰</t>
  </si>
  <si>
    <t>69.8</t>
  </si>
  <si>
    <t>5201281902717</t>
  </si>
  <si>
    <t>瞿洲</t>
  </si>
  <si>
    <t>78.2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</si>
</sst>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178" fontId="4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zoomScaleSheetLayoutView="100" zoomScalePageLayoutView="0" workbookViewId="0" topLeftCell="A1">
      <selection activeCell="H114" sqref="H114"/>
    </sheetView>
  </sheetViews>
  <sheetFormatPr defaultColWidth="9.140625" defaultRowHeight="12.75"/>
  <cols>
    <col min="1" max="1" width="6.140625" style="0" customWidth="1"/>
    <col min="2" max="2" width="27.8515625" style="0" customWidth="1"/>
    <col min="3" max="3" width="14.7109375" style="0" customWidth="1"/>
    <col min="4" max="4" width="7.8515625" style="0" customWidth="1"/>
    <col min="5" max="5" width="26.00390625" style="0" customWidth="1"/>
    <col min="6" max="6" width="9.28125" style="0" customWidth="1"/>
    <col min="7" max="7" width="8.28125" style="0" customWidth="1"/>
    <col min="8" max="8" width="8.140625" style="0" customWidth="1"/>
    <col min="9" max="9" width="8.57421875" style="0" customWidth="1"/>
    <col min="10" max="10" width="10.28125" style="0" customWidth="1"/>
    <col min="11" max="11" width="10.140625" style="0" customWidth="1"/>
  </cols>
  <sheetData>
    <row r="1" spans="1:11" ht="43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46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4" t="s">
        <v>6</v>
      </c>
      <c r="G2" s="7" t="s">
        <v>7</v>
      </c>
      <c r="H2" s="4" t="s">
        <v>8</v>
      </c>
      <c r="I2" s="14" t="s">
        <v>9</v>
      </c>
      <c r="J2" s="4" t="s">
        <v>10</v>
      </c>
      <c r="K2" s="4" t="s">
        <v>11</v>
      </c>
    </row>
    <row r="3" spans="1:11" s="2" customFormat="1" ht="22.5" customHeight="1">
      <c r="A3" s="8">
        <v>1</v>
      </c>
      <c r="B3" s="8" t="s">
        <v>12</v>
      </c>
      <c r="C3" s="8" t="s">
        <v>13</v>
      </c>
      <c r="D3" s="8" t="s">
        <v>14</v>
      </c>
      <c r="E3" s="26" t="s">
        <v>15</v>
      </c>
      <c r="F3" s="9">
        <v>65</v>
      </c>
      <c r="G3" s="9">
        <f>ROUND(F3*0.4,2)</f>
        <v>26</v>
      </c>
      <c r="H3" s="10">
        <v>74.4</v>
      </c>
      <c r="I3" s="9">
        <f>ROUND(H3*0.6,2)</f>
        <v>44.64</v>
      </c>
      <c r="J3" s="9">
        <f>G3+I3</f>
        <v>70.64</v>
      </c>
      <c r="K3" s="8" t="s">
        <v>16</v>
      </c>
    </row>
    <row r="4" spans="1:11" s="2" customFormat="1" ht="22.5" customHeight="1">
      <c r="A4" s="8">
        <v>2</v>
      </c>
      <c r="B4" s="8" t="s">
        <v>12</v>
      </c>
      <c r="C4" s="8" t="s">
        <v>17</v>
      </c>
      <c r="D4" s="8" t="s">
        <v>18</v>
      </c>
      <c r="E4" s="27"/>
      <c r="F4" s="9">
        <v>63</v>
      </c>
      <c r="G4" s="9">
        <f aca="true" t="shared" si="0" ref="G4:G67">ROUND(F4*0.4,2)</f>
        <v>25.2</v>
      </c>
      <c r="H4" s="10">
        <v>66.6</v>
      </c>
      <c r="I4" s="9">
        <f aca="true" t="shared" si="1" ref="I4:I67">ROUND(H4*0.6,2)</f>
        <v>39.96</v>
      </c>
      <c r="J4" s="9">
        <f aca="true" t="shared" si="2" ref="J4:J67">G4+I4</f>
        <v>65.16</v>
      </c>
      <c r="K4" s="8"/>
    </row>
    <row r="5" spans="1:11" s="2" customFormat="1" ht="22.5" customHeight="1">
      <c r="A5" s="8">
        <v>3</v>
      </c>
      <c r="B5" s="8" t="s">
        <v>12</v>
      </c>
      <c r="C5" s="8" t="s">
        <v>19</v>
      </c>
      <c r="D5" s="8" t="s">
        <v>20</v>
      </c>
      <c r="E5" s="27"/>
      <c r="F5" s="9">
        <v>59.33</v>
      </c>
      <c r="G5" s="9">
        <f t="shared" si="0"/>
        <v>23.73</v>
      </c>
      <c r="H5" s="10">
        <v>83.8</v>
      </c>
      <c r="I5" s="9">
        <f t="shared" si="1"/>
        <v>50.28</v>
      </c>
      <c r="J5" s="9">
        <f t="shared" si="2"/>
        <v>74.01</v>
      </c>
      <c r="K5" s="8" t="s">
        <v>21</v>
      </c>
    </row>
    <row r="6" spans="1:11" s="2" customFormat="1" ht="22.5" customHeight="1">
      <c r="A6" s="8">
        <v>4</v>
      </c>
      <c r="B6" s="8" t="s">
        <v>12</v>
      </c>
      <c r="C6" s="8" t="s">
        <v>22</v>
      </c>
      <c r="D6" s="8" t="s">
        <v>23</v>
      </c>
      <c r="E6" s="27"/>
      <c r="F6" s="9">
        <v>57</v>
      </c>
      <c r="G6" s="9">
        <f t="shared" si="0"/>
        <v>22.8</v>
      </c>
      <c r="H6" s="10">
        <v>63.6</v>
      </c>
      <c r="I6" s="9">
        <f t="shared" si="1"/>
        <v>38.16</v>
      </c>
      <c r="J6" s="9">
        <f t="shared" si="2"/>
        <v>60.959999999999994</v>
      </c>
      <c r="K6" s="8"/>
    </row>
    <row r="7" spans="1:11" s="2" customFormat="1" ht="22.5" customHeight="1">
      <c r="A7" s="8">
        <v>5</v>
      </c>
      <c r="B7" s="8" t="s">
        <v>12</v>
      </c>
      <c r="C7" s="8" t="s">
        <v>24</v>
      </c>
      <c r="D7" s="8" t="s">
        <v>25</v>
      </c>
      <c r="E7" s="28"/>
      <c r="F7" s="9">
        <v>46.33</v>
      </c>
      <c r="G7" s="9">
        <f t="shared" si="0"/>
        <v>18.53</v>
      </c>
      <c r="H7" s="10">
        <v>67.2</v>
      </c>
      <c r="I7" s="9">
        <f t="shared" si="1"/>
        <v>40.32</v>
      </c>
      <c r="J7" s="9">
        <f t="shared" si="2"/>
        <v>58.85</v>
      </c>
      <c r="K7" s="8"/>
    </row>
    <row r="8" spans="1:11" s="2" customFormat="1" ht="22.5" customHeight="1">
      <c r="A8" s="8">
        <v>6</v>
      </c>
      <c r="B8" s="8" t="s">
        <v>12</v>
      </c>
      <c r="C8" s="8" t="s">
        <v>26</v>
      </c>
      <c r="D8" s="8" t="s">
        <v>27</v>
      </c>
      <c r="E8" s="26" t="s">
        <v>28</v>
      </c>
      <c r="F8" s="9">
        <v>50</v>
      </c>
      <c r="G8" s="9">
        <f t="shared" si="0"/>
        <v>20</v>
      </c>
      <c r="H8" s="10">
        <v>77</v>
      </c>
      <c r="I8" s="9">
        <f t="shared" si="1"/>
        <v>46.2</v>
      </c>
      <c r="J8" s="9">
        <f t="shared" si="2"/>
        <v>66.2</v>
      </c>
      <c r="K8" s="8" t="s">
        <v>21</v>
      </c>
    </row>
    <row r="9" spans="1:11" s="2" customFormat="1" ht="22.5" customHeight="1">
      <c r="A9" s="8">
        <v>7</v>
      </c>
      <c r="B9" s="8" t="s">
        <v>12</v>
      </c>
      <c r="C9" s="8" t="s">
        <v>29</v>
      </c>
      <c r="D9" s="8" t="s">
        <v>30</v>
      </c>
      <c r="E9" s="28"/>
      <c r="F9" s="9">
        <v>48.33</v>
      </c>
      <c r="G9" s="9">
        <f t="shared" si="0"/>
        <v>19.33</v>
      </c>
      <c r="H9" s="10">
        <v>75</v>
      </c>
      <c r="I9" s="9">
        <f t="shared" si="1"/>
        <v>45</v>
      </c>
      <c r="J9" s="9">
        <f t="shared" si="2"/>
        <v>64.33</v>
      </c>
      <c r="K9" s="8"/>
    </row>
    <row r="10" spans="1:11" s="2" customFormat="1" ht="22.5" customHeight="1">
      <c r="A10" s="8">
        <v>8</v>
      </c>
      <c r="B10" s="8" t="s">
        <v>12</v>
      </c>
      <c r="C10" s="8" t="s">
        <v>31</v>
      </c>
      <c r="D10" s="8" t="s">
        <v>32</v>
      </c>
      <c r="E10" s="26" t="s">
        <v>33</v>
      </c>
      <c r="F10" s="9">
        <v>71.67</v>
      </c>
      <c r="G10" s="9">
        <f t="shared" si="0"/>
        <v>28.67</v>
      </c>
      <c r="H10" s="10">
        <v>76.4</v>
      </c>
      <c r="I10" s="9">
        <f t="shared" si="1"/>
        <v>45.84</v>
      </c>
      <c r="J10" s="9">
        <f t="shared" si="2"/>
        <v>74.51</v>
      </c>
      <c r="K10" s="8" t="s">
        <v>21</v>
      </c>
    </row>
    <row r="11" spans="1:11" s="2" customFormat="1" ht="22.5" customHeight="1">
      <c r="A11" s="8">
        <v>9</v>
      </c>
      <c r="B11" s="8" t="s">
        <v>12</v>
      </c>
      <c r="C11" s="8" t="s">
        <v>34</v>
      </c>
      <c r="D11" s="8" t="s">
        <v>35</v>
      </c>
      <c r="E11" s="27"/>
      <c r="F11" s="9">
        <v>64.33</v>
      </c>
      <c r="G11" s="9">
        <f t="shared" si="0"/>
        <v>25.73</v>
      </c>
      <c r="H11" s="10">
        <v>69</v>
      </c>
      <c r="I11" s="9">
        <f t="shared" si="1"/>
        <v>41.4</v>
      </c>
      <c r="J11" s="9">
        <f t="shared" si="2"/>
        <v>67.13</v>
      </c>
      <c r="K11" s="8" t="s">
        <v>21</v>
      </c>
    </row>
    <row r="12" spans="1:11" s="2" customFormat="1" ht="22.5" customHeight="1">
      <c r="A12" s="8">
        <v>10</v>
      </c>
      <c r="B12" s="8" t="s">
        <v>12</v>
      </c>
      <c r="C12" s="8" t="s">
        <v>36</v>
      </c>
      <c r="D12" s="8" t="s">
        <v>37</v>
      </c>
      <c r="E12" s="28"/>
      <c r="F12" s="9">
        <v>59.33</v>
      </c>
      <c r="G12" s="9">
        <f t="shared" si="0"/>
        <v>23.73</v>
      </c>
      <c r="H12" s="10">
        <v>70.4</v>
      </c>
      <c r="I12" s="9">
        <f t="shared" si="1"/>
        <v>42.24</v>
      </c>
      <c r="J12" s="9">
        <f t="shared" si="2"/>
        <v>65.97</v>
      </c>
      <c r="K12" s="8" t="s">
        <v>21</v>
      </c>
    </row>
    <row r="13" spans="1:11" s="2" customFormat="1" ht="22.5" customHeight="1">
      <c r="A13" s="8">
        <v>11</v>
      </c>
      <c r="B13" s="8" t="s">
        <v>12</v>
      </c>
      <c r="C13" s="8" t="s">
        <v>38</v>
      </c>
      <c r="D13" s="8" t="s">
        <v>39</v>
      </c>
      <c r="E13" s="11" t="s">
        <v>40</v>
      </c>
      <c r="F13" s="9">
        <v>39.33</v>
      </c>
      <c r="G13" s="9">
        <f t="shared" si="0"/>
        <v>15.73</v>
      </c>
      <c r="H13" s="10">
        <v>78.8</v>
      </c>
      <c r="I13" s="9">
        <f t="shared" si="1"/>
        <v>47.28</v>
      </c>
      <c r="J13" s="9">
        <f t="shared" si="2"/>
        <v>63.010000000000005</v>
      </c>
      <c r="K13" s="8" t="s">
        <v>21</v>
      </c>
    </row>
    <row r="14" spans="1:11" s="2" customFormat="1" ht="22.5" customHeight="1">
      <c r="A14" s="8">
        <v>12</v>
      </c>
      <c r="B14" s="8" t="s">
        <v>12</v>
      </c>
      <c r="C14" s="8" t="s">
        <v>41</v>
      </c>
      <c r="D14" s="8" t="s">
        <v>42</v>
      </c>
      <c r="E14" s="26" t="s">
        <v>43</v>
      </c>
      <c r="F14" s="9">
        <v>65</v>
      </c>
      <c r="G14" s="9">
        <f t="shared" si="0"/>
        <v>26</v>
      </c>
      <c r="H14" s="10">
        <v>76.8</v>
      </c>
      <c r="I14" s="9">
        <f t="shared" si="1"/>
        <v>46.08</v>
      </c>
      <c r="J14" s="9">
        <f t="shared" si="2"/>
        <v>72.08</v>
      </c>
      <c r="K14" s="8" t="s">
        <v>21</v>
      </c>
    </row>
    <row r="15" spans="1:11" s="2" customFormat="1" ht="22.5" customHeight="1">
      <c r="A15" s="8">
        <v>13</v>
      </c>
      <c r="B15" s="8" t="s">
        <v>12</v>
      </c>
      <c r="C15" s="8" t="s">
        <v>44</v>
      </c>
      <c r="D15" s="8" t="s">
        <v>45</v>
      </c>
      <c r="E15" s="27"/>
      <c r="F15" s="9">
        <v>60.67</v>
      </c>
      <c r="G15" s="9">
        <f t="shared" si="0"/>
        <v>24.27</v>
      </c>
      <c r="H15" s="10">
        <v>75.4</v>
      </c>
      <c r="I15" s="9">
        <f t="shared" si="1"/>
        <v>45.24</v>
      </c>
      <c r="J15" s="9">
        <f t="shared" si="2"/>
        <v>69.51</v>
      </c>
      <c r="K15" s="8" t="s">
        <v>21</v>
      </c>
    </row>
    <row r="16" spans="1:11" s="2" customFormat="1" ht="22.5" customHeight="1">
      <c r="A16" s="8">
        <v>14</v>
      </c>
      <c r="B16" s="8" t="s">
        <v>12</v>
      </c>
      <c r="C16" s="8" t="s">
        <v>46</v>
      </c>
      <c r="D16" s="8" t="s">
        <v>47</v>
      </c>
      <c r="E16" s="27"/>
      <c r="F16" s="9">
        <v>53</v>
      </c>
      <c r="G16" s="9">
        <f t="shared" si="0"/>
        <v>21.2</v>
      </c>
      <c r="H16" s="10">
        <v>70.8</v>
      </c>
      <c r="I16" s="9">
        <f t="shared" si="1"/>
        <v>42.48</v>
      </c>
      <c r="J16" s="9">
        <f t="shared" si="2"/>
        <v>63.67999999999999</v>
      </c>
      <c r="K16" s="8" t="s">
        <v>21</v>
      </c>
    </row>
    <row r="17" spans="1:11" s="2" customFormat="1" ht="22.5" customHeight="1">
      <c r="A17" s="8">
        <v>15</v>
      </c>
      <c r="B17" s="8" t="s">
        <v>12</v>
      </c>
      <c r="C17" s="8" t="s">
        <v>48</v>
      </c>
      <c r="D17" s="8" t="s">
        <v>49</v>
      </c>
      <c r="E17" s="27"/>
      <c r="F17" s="9">
        <v>50</v>
      </c>
      <c r="G17" s="9">
        <f t="shared" si="0"/>
        <v>20</v>
      </c>
      <c r="H17" s="10">
        <v>75</v>
      </c>
      <c r="I17" s="9">
        <f t="shared" si="1"/>
        <v>45</v>
      </c>
      <c r="J17" s="9">
        <f t="shared" si="2"/>
        <v>65</v>
      </c>
      <c r="K17" s="8" t="s">
        <v>21</v>
      </c>
    </row>
    <row r="18" spans="1:11" s="2" customFormat="1" ht="22.5" customHeight="1">
      <c r="A18" s="8">
        <v>16</v>
      </c>
      <c r="B18" s="8" t="s">
        <v>12</v>
      </c>
      <c r="C18" s="8" t="s">
        <v>50</v>
      </c>
      <c r="D18" s="8" t="s">
        <v>51</v>
      </c>
      <c r="E18" s="28"/>
      <c r="F18" s="9">
        <v>46.67</v>
      </c>
      <c r="G18" s="9">
        <f t="shared" si="0"/>
        <v>18.67</v>
      </c>
      <c r="H18" s="10">
        <v>72.8</v>
      </c>
      <c r="I18" s="9">
        <f t="shared" si="1"/>
        <v>43.68</v>
      </c>
      <c r="J18" s="9">
        <f t="shared" si="2"/>
        <v>62.35</v>
      </c>
      <c r="K18" s="8" t="s">
        <v>21</v>
      </c>
    </row>
    <row r="19" spans="1:11" s="2" customFormat="1" ht="22.5" customHeight="1">
      <c r="A19" s="8">
        <v>17</v>
      </c>
      <c r="B19" s="8" t="s">
        <v>12</v>
      </c>
      <c r="C19" s="8" t="s">
        <v>52</v>
      </c>
      <c r="D19" s="8" t="s">
        <v>53</v>
      </c>
      <c r="E19" s="26" t="s">
        <v>54</v>
      </c>
      <c r="F19" s="9">
        <v>57.33</v>
      </c>
      <c r="G19" s="9">
        <f t="shared" si="0"/>
        <v>22.93</v>
      </c>
      <c r="H19" s="10">
        <v>78</v>
      </c>
      <c r="I19" s="9">
        <f t="shared" si="1"/>
        <v>46.8</v>
      </c>
      <c r="J19" s="9">
        <f t="shared" si="2"/>
        <v>69.72999999999999</v>
      </c>
      <c r="K19" s="8" t="s">
        <v>21</v>
      </c>
    </row>
    <row r="20" spans="1:11" s="2" customFormat="1" ht="22.5" customHeight="1">
      <c r="A20" s="8">
        <v>18</v>
      </c>
      <c r="B20" s="8" t="s">
        <v>12</v>
      </c>
      <c r="C20" s="8" t="s">
        <v>55</v>
      </c>
      <c r="D20" s="8" t="s">
        <v>56</v>
      </c>
      <c r="E20" s="28"/>
      <c r="F20" s="9">
        <v>57</v>
      </c>
      <c r="G20" s="9">
        <f t="shared" si="0"/>
        <v>22.8</v>
      </c>
      <c r="H20" s="10">
        <v>50.8</v>
      </c>
      <c r="I20" s="9">
        <f t="shared" si="1"/>
        <v>30.48</v>
      </c>
      <c r="J20" s="9">
        <f t="shared" si="2"/>
        <v>53.28</v>
      </c>
      <c r="K20" s="8"/>
    </row>
    <row r="21" spans="1:11" s="2" customFormat="1" ht="22.5" customHeight="1">
      <c r="A21" s="8">
        <v>19</v>
      </c>
      <c r="B21" s="8" t="s">
        <v>12</v>
      </c>
      <c r="C21" s="8" t="s">
        <v>57</v>
      </c>
      <c r="D21" s="8" t="s">
        <v>58</v>
      </c>
      <c r="E21" s="26" t="s">
        <v>59</v>
      </c>
      <c r="F21" s="9">
        <v>59</v>
      </c>
      <c r="G21" s="9">
        <f t="shared" si="0"/>
        <v>23.6</v>
      </c>
      <c r="H21" s="10">
        <v>63.6</v>
      </c>
      <c r="I21" s="9">
        <f t="shared" si="1"/>
        <v>38.16</v>
      </c>
      <c r="J21" s="9">
        <f t="shared" si="2"/>
        <v>61.76</v>
      </c>
      <c r="K21" s="8"/>
    </row>
    <row r="22" spans="1:11" s="2" customFormat="1" ht="22.5" customHeight="1">
      <c r="A22" s="8">
        <v>20</v>
      </c>
      <c r="B22" s="8" t="s">
        <v>12</v>
      </c>
      <c r="C22" s="8" t="s">
        <v>60</v>
      </c>
      <c r="D22" s="8" t="s">
        <v>61</v>
      </c>
      <c r="E22" s="28"/>
      <c r="F22" s="9">
        <v>48</v>
      </c>
      <c r="G22" s="9">
        <f t="shared" si="0"/>
        <v>19.2</v>
      </c>
      <c r="H22" s="10">
        <v>78.4</v>
      </c>
      <c r="I22" s="9">
        <f t="shared" si="1"/>
        <v>47.04</v>
      </c>
      <c r="J22" s="9">
        <f t="shared" si="2"/>
        <v>66.24</v>
      </c>
      <c r="K22" s="8" t="s">
        <v>21</v>
      </c>
    </row>
    <row r="23" spans="1:11" s="2" customFormat="1" ht="22.5" customHeight="1">
      <c r="A23" s="8">
        <v>21</v>
      </c>
      <c r="B23" s="8" t="s">
        <v>12</v>
      </c>
      <c r="C23" s="8" t="s">
        <v>62</v>
      </c>
      <c r="D23" s="8" t="s">
        <v>63</v>
      </c>
      <c r="E23" s="26" t="s">
        <v>64</v>
      </c>
      <c r="F23" s="9">
        <v>57.67</v>
      </c>
      <c r="G23" s="9">
        <f t="shared" si="0"/>
        <v>23.07</v>
      </c>
      <c r="H23" s="10">
        <v>77.2</v>
      </c>
      <c r="I23" s="9">
        <f t="shared" si="1"/>
        <v>46.32</v>
      </c>
      <c r="J23" s="9">
        <f t="shared" si="2"/>
        <v>69.39</v>
      </c>
      <c r="K23" s="8" t="s">
        <v>21</v>
      </c>
    </row>
    <row r="24" spans="1:11" s="2" customFormat="1" ht="22.5" customHeight="1">
      <c r="A24" s="8">
        <v>22</v>
      </c>
      <c r="B24" s="8" t="s">
        <v>12</v>
      </c>
      <c r="C24" s="8" t="s">
        <v>65</v>
      </c>
      <c r="D24" s="8" t="s">
        <v>66</v>
      </c>
      <c r="E24" s="27"/>
      <c r="F24" s="9">
        <v>52.67</v>
      </c>
      <c r="G24" s="9">
        <f t="shared" si="0"/>
        <v>21.07</v>
      </c>
      <c r="H24" s="10">
        <v>73</v>
      </c>
      <c r="I24" s="9">
        <f t="shared" si="1"/>
        <v>43.8</v>
      </c>
      <c r="J24" s="9">
        <f t="shared" si="2"/>
        <v>64.87</v>
      </c>
      <c r="K24" s="8" t="s">
        <v>21</v>
      </c>
    </row>
    <row r="25" spans="1:11" s="2" customFormat="1" ht="22.5" customHeight="1">
      <c r="A25" s="8">
        <v>23</v>
      </c>
      <c r="B25" s="8" t="s">
        <v>12</v>
      </c>
      <c r="C25" s="8" t="s">
        <v>67</v>
      </c>
      <c r="D25" s="8" t="s">
        <v>68</v>
      </c>
      <c r="E25" s="27"/>
      <c r="F25" s="9">
        <v>49.67</v>
      </c>
      <c r="G25" s="9">
        <f t="shared" si="0"/>
        <v>19.87</v>
      </c>
      <c r="H25" s="10">
        <v>69.8</v>
      </c>
      <c r="I25" s="9">
        <f t="shared" si="1"/>
        <v>41.88</v>
      </c>
      <c r="J25" s="9">
        <f t="shared" si="2"/>
        <v>61.75</v>
      </c>
      <c r="K25" s="8"/>
    </row>
    <row r="26" spans="1:11" s="2" customFormat="1" ht="22.5" customHeight="1">
      <c r="A26" s="8">
        <v>24</v>
      </c>
      <c r="B26" s="8" t="s">
        <v>12</v>
      </c>
      <c r="C26" s="8" t="s">
        <v>69</v>
      </c>
      <c r="D26" s="8" t="s">
        <v>70</v>
      </c>
      <c r="E26" s="27"/>
      <c r="F26" s="9">
        <v>47</v>
      </c>
      <c r="G26" s="9">
        <f t="shared" si="0"/>
        <v>18.8</v>
      </c>
      <c r="H26" s="10">
        <v>72.6</v>
      </c>
      <c r="I26" s="9">
        <f t="shared" si="1"/>
        <v>43.56</v>
      </c>
      <c r="J26" s="9">
        <f t="shared" si="2"/>
        <v>62.36</v>
      </c>
      <c r="K26" s="8" t="s">
        <v>21</v>
      </c>
    </row>
    <row r="27" spans="1:11" s="2" customFormat="1" ht="22.5" customHeight="1">
      <c r="A27" s="8">
        <v>25</v>
      </c>
      <c r="B27" s="8" t="s">
        <v>12</v>
      </c>
      <c r="C27" s="8" t="s">
        <v>71</v>
      </c>
      <c r="D27" s="8" t="s">
        <v>72</v>
      </c>
      <c r="E27" s="27"/>
      <c r="F27" s="9">
        <v>46.67</v>
      </c>
      <c r="G27" s="9">
        <f t="shared" si="0"/>
        <v>18.67</v>
      </c>
      <c r="H27" s="12" t="s">
        <v>73</v>
      </c>
      <c r="I27" s="9">
        <v>0</v>
      </c>
      <c r="J27" s="9">
        <f t="shared" si="2"/>
        <v>18.67</v>
      </c>
      <c r="K27" s="8"/>
    </row>
    <row r="28" spans="1:11" s="2" customFormat="1" ht="22.5" customHeight="1">
      <c r="A28" s="8">
        <v>26</v>
      </c>
      <c r="B28" s="8" t="s">
        <v>12</v>
      </c>
      <c r="C28" s="8" t="s">
        <v>74</v>
      </c>
      <c r="D28" s="8" t="s">
        <v>75</v>
      </c>
      <c r="E28" s="28"/>
      <c r="F28" s="9">
        <v>45.67</v>
      </c>
      <c r="G28" s="9">
        <f t="shared" si="0"/>
        <v>18.27</v>
      </c>
      <c r="H28" s="10">
        <v>68.2</v>
      </c>
      <c r="I28" s="9">
        <f t="shared" si="1"/>
        <v>40.92</v>
      </c>
      <c r="J28" s="9">
        <f t="shared" si="2"/>
        <v>59.19</v>
      </c>
      <c r="K28" s="8"/>
    </row>
    <row r="29" spans="1:11" s="2" customFormat="1" ht="22.5" customHeight="1">
      <c r="A29" s="8">
        <v>27</v>
      </c>
      <c r="B29" s="8" t="s">
        <v>12</v>
      </c>
      <c r="C29" s="8" t="s">
        <v>76</v>
      </c>
      <c r="D29" s="8" t="s">
        <v>77</v>
      </c>
      <c r="E29" s="26" t="s">
        <v>78</v>
      </c>
      <c r="F29" s="9">
        <v>56.33</v>
      </c>
      <c r="G29" s="9">
        <f t="shared" si="0"/>
        <v>22.53</v>
      </c>
      <c r="H29" s="12" t="s">
        <v>73</v>
      </c>
      <c r="I29" s="9">
        <v>0</v>
      </c>
      <c r="J29" s="9">
        <f t="shared" si="2"/>
        <v>22.53</v>
      </c>
      <c r="K29" s="8"/>
    </row>
    <row r="30" spans="1:11" s="2" customFormat="1" ht="22.5" customHeight="1">
      <c r="A30" s="8">
        <v>28</v>
      </c>
      <c r="B30" s="8" t="s">
        <v>12</v>
      </c>
      <c r="C30" s="8" t="s">
        <v>79</v>
      </c>
      <c r="D30" s="8" t="s">
        <v>80</v>
      </c>
      <c r="E30" s="27"/>
      <c r="F30" s="9">
        <v>53.33</v>
      </c>
      <c r="G30" s="9">
        <f t="shared" si="0"/>
        <v>21.33</v>
      </c>
      <c r="H30" s="10">
        <v>81</v>
      </c>
      <c r="I30" s="9">
        <f t="shared" si="1"/>
        <v>48.6</v>
      </c>
      <c r="J30" s="9">
        <f t="shared" si="2"/>
        <v>69.93</v>
      </c>
      <c r="K30" s="8" t="s">
        <v>21</v>
      </c>
    </row>
    <row r="31" spans="1:11" s="2" customFormat="1" ht="22.5" customHeight="1">
      <c r="A31" s="8">
        <v>29</v>
      </c>
      <c r="B31" s="8" t="s">
        <v>12</v>
      </c>
      <c r="C31" s="8" t="s">
        <v>81</v>
      </c>
      <c r="D31" s="8" t="s">
        <v>82</v>
      </c>
      <c r="E31" s="28"/>
      <c r="F31" s="9">
        <v>52.67</v>
      </c>
      <c r="G31" s="9">
        <f t="shared" si="0"/>
        <v>21.07</v>
      </c>
      <c r="H31" s="10">
        <v>72.8</v>
      </c>
      <c r="I31" s="9">
        <f t="shared" si="1"/>
        <v>43.68</v>
      </c>
      <c r="J31" s="9">
        <f t="shared" si="2"/>
        <v>64.75</v>
      </c>
      <c r="K31" s="8"/>
    </row>
    <row r="32" spans="1:11" s="2" customFormat="1" ht="22.5" customHeight="1">
      <c r="A32" s="8">
        <v>30</v>
      </c>
      <c r="B32" s="8" t="s">
        <v>12</v>
      </c>
      <c r="C32" s="8" t="s">
        <v>83</v>
      </c>
      <c r="D32" s="8" t="s">
        <v>84</v>
      </c>
      <c r="E32" s="26" t="s">
        <v>85</v>
      </c>
      <c r="F32" s="9">
        <v>67.33</v>
      </c>
      <c r="G32" s="9">
        <f t="shared" si="0"/>
        <v>26.93</v>
      </c>
      <c r="H32" s="10">
        <v>63.6</v>
      </c>
      <c r="I32" s="9">
        <f t="shared" si="1"/>
        <v>38.16</v>
      </c>
      <c r="J32" s="9">
        <f t="shared" si="2"/>
        <v>65.09</v>
      </c>
      <c r="K32" s="8"/>
    </row>
    <row r="33" spans="1:11" s="2" customFormat="1" ht="22.5" customHeight="1">
      <c r="A33" s="8">
        <v>31</v>
      </c>
      <c r="B33" s="8" t="s">
        <v>12</v>
      </c>
      <c r="C33" s="8" t="s">
        <v>86</v>
      </c>
      <c r="D33" s="8" t="s">
        <v>87</v>
      </c>
      <c r="E33" s="28"/>
      <c r="F33" s="9">
        <v>55</v>
      </c>
      <c r="G33" s="9">
        <f t="shared" si="0"/>
        <v>22</v>
      </c>
      <c r="H33" s="10">
        <v>83.6</v>
      </c>
      <c r="I33" s="9">
        <f t="shared" si="1"/>
        <v>50.16</v>
      </c>
      <c r="J33" s="9">
        <f t="shared" si="2"/>
        <v>72.16</v>
      </c>
      <c r="K33" s="8" t="s">
        <v>21</v>
      </c>
    </row>
    <row r="34" spans="1:11" s="2" customFormat="1" ht="22.5" customHeight="1">
      <c r="A34" s="8">
        <v>32</v>
      </c>
      <c r="B34" s="8" t="s">
        <v>12</v>
      </c>
      <c r="C34" s="8" t="s">
        <v>88</v>
      </c>
      <c r="D34" s="8" t="s">
        <v>89</v>
      </c>
      <c r="E34" s="26" t="s">
        <v>90</v>
      </c>
      <c r="F34" s="9">
        <v>45.67</v>
      </c>
      <c r="G34" s="9">
        <f t="shared" si="0"/>
        <v>18.27</v>
      </c>
      <c r="H34" s="10">
        <v>65.4</v>
      </c>
      <c r="I34" s="9">
        <f t="shared" si="1"/>
        <v>39.24</v>
      </c>
      <c r="J34" s="9">
        <f t="shared" si="2"/>
        <v>57.510000000000005</v>
      </c>
      <c r="K34" s="8"/>
    </row>
    <row r="35" spans="1:11" s="2" customFormat="1" ht="22.5" customHeight="1">
      <c r="A35" s="8">
        <v>33</v>
      </c>
      <c r="B35" s="8" t="s">
        <v>12</v>
      </c>
      <c r="C35" s="8" t="s">
        <v>91</v>
      </c>
      <c r="D35" s="8" t="s">
        <v>92</v>
      </c>
      <c r="E35" s="28"/>
      <c r="F35" s="9">
        <v>45.67</v>
      </c>
      <c r="G35" s="9">
        <f t="shared" si="0"/>
        <v>18.27</v>
      </c>
      <c r="H35" s="10">
        <v>80</v>
      </c>
      <c r="I35" s="9">
        <f t="shared" si="1"/>
        <v>48</v>
      </c>
      <c r="J35" s="9">
        <f t="shared" si="2"/>
        <v>66.27</v>
      </c>
      <c r="K35" s="8" t="s">
        <v>21</v>
      </c>
    </row>
    <row r="36" spans="1:11" s="2" customFormat="1" ht="22.5" customHeight="1">
      <c r="A36" s="8">
        <v>34</v>
      </c>
      <c r="B36" s="8" t="s">
        <v>12</v>
      </c>
      <c r="C36" s="8" t="s">
        <v>93</v>
      </c>
      <c r="D36" s="8" t="s">
        <v>94</v>
      </c>
      <c r="E36" s="26" t="s">
        <v>95</v>
      </c>
      <c r="F36" s="9">
        <v>59.33</v>
      </c>
      <c r="G36" s="9">
        <f t="shared" si="0"/>
        <v>23.73</v>
      </c>
      <c r="H36" s="10">
        <v>55.6</v>
      </c>
      <c r="I36" s="9">
        <f t="shared" si="1"/>
        <v>33.36</v>
      </c>
      <c r="J36" s="9">
        <f t="shared" si="2"/>
        <v>57.09</v>
      </c>
      <c r="K36" s="8"/>
    </row>
    <row r="37" spans="1:11" s="2" customFormat="1" ht="22.5" customHeight="1">
      <c r="A37" s="8">
        <v>35</v>
      </c>
      <c r="B37" s="8" t="s">
        <v>12</v>
      </c>
      <c r="C37" s="8" t="s">
        <v>96</v>
      </c>
      <c r="D37" s="8" t="s">
        <v>97</v>
      </c>
      <c r="E37" s="28"/>
      <c r="F37" s="9">
        <v>53</v>
      </c>
      <c r="G37" s="9">
        <f t="shared" si="0"/>
        <v>21.2</v>
      </c>
      <c r="H37" s="10">
        <v>39.2</v>
      </c>
      <c r="I37" s="9">
        <f t="shared" si="1"/>
        <v>23.52</v>
      </c>
      <c r="J37" s="9">
        <f t="shared" si="2"/>
        <v>44.72</v>
      </c>
      <c r="K37" s="8"/>
    </row>
    <row r="38" spans="1:11" s="2" customFormat="1" ht="22.5" customHeight="1">
      <c r="A38" s="8">
        <v>36</v>
      </c>
      <c r="B38" s="8" t="s">
        <v>12</v>
      </c>
      <c r="C38" s="8" t="s">
        <v>98</v>
      </c>
      <c r="D38" s="8" t="s">
        <v>99</v>
      </c>
      <c r="E38" s="11" t="s">
        <v>100</v>
      </c>
      <c r="F38" s="9">
        <v>58.33</v>
      </c>
      <c r="G38" s="9">
        <f t="shared" si="0"/>
        <v>23.33</v>
      </c>
      <c r="H38" s="10">
        <v>84.6</v>
      </c>
      <c r="I38" s="9">
        <f t="shared" si="1"/>
        <v>50.76</v>
      </c>
      <c r="J38" s="9">
        <f t="shared" si="2"/>
        <v>74.09</v>
      </c>
      <c r="K38" s="8" t="s">
        <v>21</v>
      </c>
    </row>
    <row r="39" spans="1:11" s="2" customFormat="1" ht="22.5" customHeight="1">
      <c r="A39" s="8">
        <v>37</v>
      </c>
      <c r="B39" s="8" t="s">
        <v>12</v>
      </c>
      <c r="C39" s="8" t="s">
        <v>101</v>
      </c>
      <c r="D39" s="8" t="s">
        <v>102</v>
      </c>
      <c r="E39" s="26" t="s">
        <v>103</v>
      </c>
      <c r="F39" s="9">
        <v>68.33</v>
      </c>
      <c r="G39" s="9">
        <f t="shared" si="0"/>
        <v>27.33</v>
      </c>
      <c r="H39" s="10">
        <v>62.4</v>
      </c>
      <c r="I39" s="9">
        <f t="shared" si="1"/>
        <v>37.44</v>
      </c>
      <c r="J39" s="9">
        <f t="shared" si="2"/>
        <v>64.77</v>
      </c>
      <c r="K39" s="8"/>
    </row>
    <row r="40" spans="1:11" s="2" customFormat="1" ht="22.5" customHeight="1">
      <c r="A40" s="8">
        <v>38</v>
      </c>
      <c r="B40" s="8" t="s">
        <v>12</v>
      </c>
      <c r="C40" s="8" t="s">
        <v>104</v>
      </c>
      <c r="D40" s="8" t="s">
        <v>105</v>
      </c>
      <c r="E40" s="27"/>
      <c r="F40" s="9">
        <v>64</v>
      </c>
      <c r="G40" s="9">
        <f t="shared" si="0"/>
        <v>25.6</v>
      </c>
      <c r="H40" s="10">
        <v>88</v>
      </c>
      <c r="I40" s="9">
        <f t="shared" si="1"/>
        <v>52.8</v>
      </c>
      <c r="J40" s="9">
        <f t="shared" si="2"/>
        <v>78.4</v>
      </c>
      <c r="K40" s="8" t="s">
        <v>21</v>
      </c>
    </row>
    <row r="41" spans="1:11" s="2" customFormat="1" ht="22.5" customHeight="1">
      <c r="A41" s="8">
        <v>39</v>
      </c>
      <c r="B41" s="8" t="s">
        <v>12</v>
      </c>
      <c r="C41" s="8" t="s">
        <v>106</v>
      </c>
      <c r="D41" s="8" t="s">
        <v>107</v>
      </c>
      <c r="E41" s="28"/>
      <c r="F41" s="9">
        <v>62.67</v>
      </c>
      <c r="G41" s="9">
        <f t="shared" si="0"/>
        <v>25.07</v>
      </c>
      <c r="H41" s="10">
        <v>65</v>
      </c>
      <c r="I41" s="9">
        <f t="shared" si="1"/>
        <v>39</v>
      </c>
      <c r="J41" s="9">
        <f t="shared" si="2"/>
        <v>64.07</v>
      </c>
      <c r="K41" s="8"/>
    </row>
    <row r="42" spans="1:11" s="2" customFormat="1" ht="22.5" customHeight="1">
      <c r="A42" s="8">
        <v>40</v>
      </c>
      <c r="B42" s="8" t="s">
        <v>12</v>
      </c>
      <c r="C42" s="8" t="s">
        <v>108</v>
      </c>
      <c r="D42" s="8" t="s">
        <v>109</v>
      </c>
      <c r="E42" s="26" t="s">
        <v>110</v>
      </c>
      <c r="F42" s="9">
        <v>60.33</v>
      </c>
      <c r="G42" s="9">
        <f t="shared" si="0"/>
        <v>24.13</v>
      </c>
      <c r="H42" s="10">
        <v>83</v>
      </c>
      <c r="I42" s="9">
        <f t="shared" si="1"/>
        <v>49.8</v>
      </c>
      <c r="J42" s="9">
        <f t="shared" si="2"/>
        <v>73.92999999999999</v>
      </c>
      <c r="K42" s="8" t="s">
        <v>21</v>
      </c>
    </row>
    <row r="43" spans="1:11" s="2" customFormat="1" ht="22.5" customHeight="1">
      <c r="A43" s="8">
        <v>41</v>
      </c>
      <c r="B43" s="8" t="s">
        <v>12</v>
      </c>
      <c r="C43" s="8" t="s">
        <v>111</v>
      </c>
      <c r="D43" s="8" t="s">
        <v>112</v>
      </c>
      <c r="E43" s="27"/>
      <c r="F43" s="9">
        <v>57</v>
      </c>
      <c r="G43" s="9">
        <f t="shared" si="0"/>
        <v>22.8</v>
      </c>
      <c r="H43" s="10">
        <v>67.2</v>
      </c>
      <c r="I43" s="9">
        <f t="shared" si="1"/>
        <v>40.32</v>
      </c>
      <c r="J43" s="9">
        <f t="shared" si="2"/>
        <v>63.120000000000005</v>
      </c>
      <c r="K43" s="8"/>
    </row>
    <row r="44" spans="1:11" s="2" customFormat="1" ht="22.5" customHeight="1">
      <c r="A44" s="8">
        <v>42</v>
      </c>
      <c r="B44" s="8" t="s">
        <v>12</v>
      </c>
      <c r="C44" s="8" t="s">
        <v>113</v>
      </c>
      <c r="D44" s="8" t="s">
        <v>114</v>
      </c>
      <c r="E44" s="28"/>
      <c r="F44" s="9">
        <v>56</v>
      </c>
      <c r="G44" s="9">
        <f t="shared" si="0"/>
        <v>22.4</v>
      </c>
      <c r="H44" s="10">
        <v>61.4</v>
      </c>
      <c r="I44" s="9">
        <f t="shared" si="1"/>
        <v>36.84</v>
      </c>
      <c r="J44" s="9">
        <f t="shared" si="2"/>
        <v>59.24</v>
      </c>
      <c r="K44" s="8"/>
    </row>
    <row r="45" spans="1:11" s="2" customFormat="1" ht="22.5" customHeight="1">
      <c r="A45" s="8">
        <v>43</v>
      </c>
      <c r="B45" s="8" t="s">
        <v>12</v>
      </c>
      <c r="C45" s="8" t="s">
        <v>115</v>
      </c>
      <c r="D45" s="8" t="s">
        <v>116</v>
      </c>
      <c r="E45" s="26" t="s">
        <v>117</v>
      </c>
      <c r="F45" s="9">
        <v>64.67</v>
      </c>
      <c r="G45" s="9">
        <f t="shared" si="0"/>
        <v>25.87</v>
      </c>
      <c r="H45" s="10">
        <v>49</v>
      </c>
      <c r="I45" s="9">
        <f t="shared" si="1"/>
        <v>29.4</v>
      </c>
      <c r="J45" s="9">
        <f t="shared" si="2"/>
        <v>55.269999999999996</v>
      </c>
      <c r="K45" s="8"/>
    </row>
    <row r="46" spans="1:11" s="2" customFormat="1" ht="22.5" customHeight="1">
      <c r="A46" s="8">
        <v>44</v>
      </c>
      <c r="B46" s="8" t="s">
        <v>12</v>
      </c>
      <c r="C46" s="8" t="s">
        <v>118</v>
      </c>
      <c r="D46" s="8" t="s">
        <v>119</v>
      </c>
      <c r="E46" s="27"/>
      <c r="F46" s="9">
        <v>62</v>
      </c>
      <c r="G46" s="9">
        <f t="shared" si="0"/>
        <v>24.8</v>
      </c>
      <c r="H46" s="10">
        <v>56.2</v>
      </c>
      <c r="I46" s="9">
        <f t="shared" si="1"/>
        <v>33.72</v>
      </c>
      <c r="J46" s="9">
        <f t="shared" si="2"/>
        <v>58.519999999999996</v>
      </c>
      <c r="K46" s="8"/>
    </row>
    <row r="47" spans="1:11" s="2" customFormat="1" ht="22.5" customHeight="1">
      <c r="A47" s="8">
        <v>45</v>
      </c>
      <c r="B47" s="8" t="s">
        <v>12</v>
      </c>
      <c r="C47" s="8" t="s">
        <v>120</v>
      </c>
      <c r="D47" s="8" t="s">
        <v>121</v>
      </c>
      <c r="E47" s="28"/>
      <c r="F47" s="9">
        <v>61.33</v>
      </c>
      <c r="G47" s="9">
        <f t="shared" si="0"/>
        <v>24.53</v>
      </c>
      <c r="H47" s="10">
        <v>48</v>
      </c>
      <c r="I47" s="9">
        <f t="shared" si="1"/>
        <v>28.8</v>
      </c>
      <c r="J47" s="9">
        <f t="shared" si="2"/>
        <v>53.33</v>
      </c>
      <c r="K47" s="8"/>
    </row>
    <row r="48" spans="1:11" s="2" customFormat="1" ht="22.5" customHeight="1">
      <c r="A48" s="8">
        <v>46</v>
      </c>
      <c r="B48" s="8" t="s">
        <v>12</v>
      </c>
      <c r="C48" s="8" t="s">
        <v>122</v>
      </c>
      <c r="D48" s="8" t="s">
        <v>123</v>
      </c>
      <c r="E48" s="26" t="s">
        <v>124</v>
      </c>
      <c r="F48" s="9">
        <v>60.33</v>
      </c>
      <c r="G48" s="9">
        <f t="shared" si="0"/>
        <v>24.13</v>
      </c>
      <c r="H48" s="10">
        <v>57.6</v>
      </c>
      <c r="I48" s="9">
        <f t="shared" si="1"/>
        <v>34.56</v>
      </c>
      <c r="J48" s="9">
        <f t="shared" si="2"/>
        <v>58.69</v>
      </c>
      <c r="K48" s="8"/>
    </row>
    <row r="49" spans="1:11" s="2" customFormat="1" ht="22.5" customHeight="1">
      <c r="A49" s="8">
        <v>47</v>
      </c>
      <c r="B49" s="8" t="s">
        <v>12</v>
      </c>
      <c r="C49" s="8" t="s">
        <v>125</v>
      </c>
      <c r="D49" s="8" t="s">
        <v>126</v>
      </c>
      <c r="E49" s="27"/>
      <c r="F49" s="9">
        <v>58.67</v>
      </c>
      <c r="G49" s="9">
        <f t="shared" si="0"/>
        <v>23.47</v>
      </c>
      <c r="H49" s="10">
        <v>45.4</v>
      </c>
      <c r="I49" s="9">
        <f t="shared" si="1"/>
        <v>27.24</v>
      </c>
      <c r="J49" s="9">
        <f t="shared" si="2"/>
        <v>50.709999999999994</v>
      </c>
      <c r="K49" s="8"/>
    </row>
    <row r="50" spans="1:11" s="2" customFormat="1" ht="22.5" customHeight="1">
      <c r="A50" s="8">
        <v>48</v>
      </c>
      <c r="B50" s="8" t="s">
        <v>12</v>
      </c>
      <c r="C50" s="13" t="s">
        <v>127</v>
      </c>
      <c r="D50" s="11" t="s">
        <v>128</v>
      </c>
      <c r="E50" s="28"/>
      <c r="F50" s="9">
        <v>56</v>
      </c>
      <c r="G50" s="9">
        <f t="shared" si="0"/>
        <v>22.4</v>
      </c>
      <c r="H50" s="10">
        <v>46</v>
      </c>
      <c r="I50" s="9">
        <f t="shared" si="1"/>
        <v>27.6</v>
      </c>
      <c r="J50" s="9">
        <f t="shared" si="2"/>
        <v>50</v>
      </c>
      <c r="K50" s="8"/>
    </row>
    <row r="51" spans="1:11" s="2" customFormat="1" ht="22.5" customHeight="1">
      <c r="A51" s="8">
        <v>49</v>
      </c>
      <c r="B51" s="8" t="s">
        <v>12</v>
      </c>
      <c r="C51" s="8" t="s">
        <v>129</v>
      </c>
      <c r="D51" s="8" t="s">
        <v>130</v>
      </c>
      <c r="E51" s="26" t="s">
        <v>131</v>
      </c>
      <c r="F51" s="9">
        <v>59.33</v>
      </c>
      <c r="G51" s="9">
        <f t="shared" si="0"/>
        <v>23.73</v>
      </c>
      <c r="H51" s="10">
        <v>52.6</v>
      </c>
      <c r="I51" s="9">
        <f t="shared" si="1"/>
        <v>31.56</v>
      </c>
      <c r="J51" s="9">
        <f t="shared" si="2"/>
        <v>55.29</v>
      </c>
      <c r="K51" s="8"/>
    </row>
    <row r="52" spans="1:11" s="3" customFormat="1" ht="22.5" customHeight="1">
      <c r="A52" s="8">
        <v>50</v>
      </c>
      <c r="B52" s="8" t="s">
        <v>12</v>
      </c>
      <c r="C52" s="8" t="s">
        <v>132</v>
      </c>
      <c r="D52" s="8" t="s">
        <v>133</v>
      </c>
      <c r="E52" s="27"/>
      <c r="F52" s="9">
        <v>56.33</v>
      </c>
      <c r="G52" s="9">
        <f t="shared" si="0"/>
        <v>22.53</v>
      </c>
      <c r="H52" s="10">
        <v>51.6</v>
      </c>
      <c r="I52" s="9">
        <f t="shared" si="1"/>
        <v>30.96</v>
      </c>
      <c r="J52" s="9">
        <f t="shared" si="2"/>
        <v>53.49</v>
      </c>
      <c r="K52" s="8"/>
    </row>
    <row r="53" spans="1:11" s="3" customFormat="1" ht="22.5" customHeight="1">
      <c r="A53" s="8">
        <v>51</v>
      </c>
      <c r="B53" s="8" t="s">
        <v>12</v>
      </c>
      <c r="C53" s="8" t="s">
        <v>134</v>
      </c>
      <c r="D53" s="8" t="s">
        <v>135</v>
      </c>
      <c r="E53" s="28"/>
      <c r="F53" s="9">
        <v>55</v>
      </c>
      <c r="G53" s="9">
        <f t="shared" si="0"/>
        <v>22</v>
      </c>
      <c r="H53" s="10">
        <v>78.4</v>
      </c>
      <c r="I53" s="9">
        <f t="shared" si="1"/>
        <v>47.04</v>
      </c>
      <c r="J53" s="9">
        <f t="shared" si="2"/>
        <v>69.03999999999999</v>
      </c>
      <c r="K53" s="8" t="s">
        <v>21</v>
      </c>
    </row>
    <row r="54" spans="1:11" s="3" customFormat="1" ht="22.5" customHeight="1">
      <c r="A54" s="8">
        <v>52</v>
      </c>
      <c r="B54" s="8" t="s">
        <v>12</v>
      </c>
      <c r="C54" s="8" t="s">
        <v>136</v>
      </c>
      <c r="D54" s="8" t="s">
        <v>137</v>
      </c>
      <c r="E54" s="26" t="s">
        <v>138</v>
      </c>
      <c r="F54" s="9">
        <v>67.33</v>
      </c>
      <c r="G54" s="9">
        <f t="shared" si="0"/>
        <v>26.93</v>
      </c>
      <c r="H54" s="10">
        <v>80.4</v>
      </c>
      <c r="I54" s="9">
        <f t="shared" si="1"/>
        <v>48.24</v>
      </c>
      <c r="J54" s="9">
        <f t="shared" si="2"/>
        <v>75.17</v>
      </c>
      <c r="K54" s="8" t="s">
        <v>21</v>
      </c>
    </row>
    <row r="55" spans="1:11" s="2" customFormat="1" ht="22.5" customHeight="1">
      <c r="A55" s="8">
        <v>53</v>
      </c>
      <c r="B55" s="8" t="s">
        <v>12</v>
      </c>
      <c r="C55" s="8" t="s">
        <v>139</v>
      </c>
      <c r="D55" s="8" t="s">
        <v>140</v>
      </c>
      <c r="E55" s="27"/>
      <c r="F55" s="9">
        <v>65.33</v>
      </c>
      <c r="G55" s="9">
        <f t="shared" si="0"/>
        <v>26.13</v>
      </c>
      <c r="H55" s="10">
        <v>62.4</v>
      </c>
      <c r="I55" s="9">
        <f t="shared" si="1"/>
        <v>37.44</v>
      </c>
      <c r="J55" s="9">
        <f t="shared" si="2"/>
        <v>63.56999999999999</v>
      </c>
      <c r="K55" s="8"/>
    </row>
    <row r="56" spans="1:11" s="2" customFormat="1" ht="22.5" customHeight="1">
      <c r="A56" s="8">
        <v>54</v>
      </c>
      <c r="B56" s="8" t="s">
        <v>12</v>
      </c>
      <c r="C56" s="8" t="s">
        <v>141</v>
      </c>
      <c r="D56" s="8" t="s">
        <v>142</v>
      </c>
      <c r="E56" s="28"/>
      <c r="F56" s="9">
        <v>64</v>
      </c>
      <c r="G56" s="9">
        <f t="shared" si="0"/>
        <v>25.6</v>
      </c>
      <c r="H56" s="10">
        <v>49.8</v>
      </c>
      <c r="I56" s="9">
        <f t="shared" si="1"/>
        <v>29.88</v>
      </c>
      <c r="J56" s="9">
        <f t="shared" si="2"/>
        <v>55.480000000000004</v>
      </c>
      <c r="K56" s="8"/>
    </row>
    <row r="57" spans="1:11" s="2" customFormat="1" ht="22.5" customHeight="1">
      <c r="A57" s="8">
        <v>55</v>
      </c>
      <c r="B57" s="8" t="s">
        <v>12</v>
      </c>
      <c r="C57" s="8" t="s">
        <v>143</v>
      </c>
      <c r="D57" s="8" t="s">
        <v>144</v>
      </c>
      <c r="E57" s="26" t="s">
        <v>145</v>
      </c>
      <c r="F57" s="9">
        <v>67</v>
      </c>
      <c r="G57" s="9">
        <f t="shared" si="0"/>
        <v>26.8</v>
      </c>
      <c r="H57" s="12" t="s">
        <v>73</v>
      </c>
      <c r="I57" s="9">
        <v>0</v>
      </c>
      <c r="J57" s="9">
        <f t="shared" si="2"/>
        <v>26.8</v>
      </c>
      <c r="K57" s="8"/>
    </row>
    <row r="58" spans="1:11" s="2" customFormat="1" ht="22.5" customHeight="1">
      <c r="A58" s="8">
        <v>56</v>
      </c>
      <c r="B58" s="8" t="s">
        <v>12</v>
      </c>
      <c r="C58" s="8" t="s">
        <v>146</v>
      </c>
      <c r="D58" s="8" t="s">
        <v>147</v>
      </c>
      <c r="E58" s="27"/>
      <c r="F58" s="9">
        <v>62.67</v>
      </c>
      <c r="G58" s="9">
        <f t="shared" si="0"/>
        <v>25.07</v>
      </c>
      <c r="H58" s="10">
        <v>77.2</v>
      </c>
      <c r="I58" s="9">
        <f t="shared" si="1"/>
        <v>46.32</v>
      </c>
      <c r="J58" s="9">
        <f t="shared" si="2"/>
        <v>71.39</v>
      </c>
      <c r="K58" s="8" t="s">
        <v>21</v>
      </c>
    </row>
    <row r="59" spans="1:11" s="2" customFormat="1" ht="22.5" customHeight="1">
      <c r="A59" s="8">
        <v>57</v>
      </c>
      <c r="B59" s="8" t="s">
        <v>12</v>
      </c>
      <c r="C59" s="8" t="s">
        <v>148</v>
      </c>
      <c r="D59" s="8" t="s">
        <v>149</v>
      </c>
      <c r="E59" s="28"/>
      <c r="F59" s="9">
        <v>61.33</v>
      </c>
      <c r="G59" s="9">
        <f t="shared" si="0"/>
        <v>24.53</v>
      </c>
      <c r="H59" s="10">
        <v>50.2</v>
      </c>
      <c r="I59" s="9">
        <f t="shared" si="1"/>
        <v>30.12</v>
      </c>
      <c r="J59" s="9">
        <f t="shared" si="2"/>
        <v>54.650000000000006</v>
      </c>
      <c r="K59" s="8"/>
    </row>
    <row r="60" spans="1:11" s="2" customFormat="1" ht="22.5" customHeight="1">
      <c r="A60" s="8">
        <v>58</v>
      </c>
      <c r="B60" s="8" t="s">
        <v>12</v>
      </c>
      <c r="C60" s="8" t="s">
        <v>150</v>
      </c>
      <c r="D60" s="8" t="s">
        <v>151</v>
      </c>
      <c r="E60" s="26" t="s">
        <v>152</v>
      </c>
      <c r="F60" s="9">
        <v>62.33</v>
      </c>
      <c r="G60" s="9">
        <f t="shared" si="0"/>
        <v>24.93</v>
      </c>
      <c r="H60" s="10">
        <v>69</v>
      </c>
      <c r="I60" s="9">
        <f t="shared" si="1"/>
        <v>41.4</v>
      </c>
      <c r="J60" s="9">
        <f t="shared" si="2"/>
        <v>66.33</v>
      </c>
      <c r="K60" s="8" t="s">
        <v>21</v>
      </c>
    </row>
    <row r="61" spans="1:11" s="2" customFormat="1" ht="22.5" customHeight="1">
      <c r="A61" s="8">
        <v>59</v>
      </c>
      <c r="B61" s="8" t="s">
        <v>12</v>
      </c>
      <c r="C61" s="8" t="s">
        <v>153</v>
      </c>
      <c r="D61" s="8" t="s">
        <v>154</v>
      </c>
      <c r="E61" s="27"/>
      <c r="F61" s="9">
        <v>62.33</v>
      </c>
      <c r="G61" s="9">
        <f t="shared" si="0"/>
        <v>24.93</v>
      </c>
      <c r="H61" s="10">
        <v>51.2</v>
      </c>
      <c r="I61" s="9">
        <f t="shared" si="1"/>
        <v>30.72</v>
      </c>
      <c r="J61" s="9">
        <f t="shared" si="2"/>
        <v>55.65</v>
      </c>
      <c r="K61" s="8"/>
    </row>
    <row r="62" spans="1:11" s="2" customFormat="1" ht="22.5" customHeight="1">
      <c r="A62" s="8">
        <v>60</v>
      </c>
      <c r="B62" s="8" t="s">
        <v>12</v>
      </c>
      <c r="C62" s="8" t="s">
        <v>155</v>
      </c>
      <c r="D62" s="8" t="s">
        <v>156</v>
      </c>
      <c r="E62" s="28"/>
      <c r="F62" s="9">
        <v>61</v>
      </c>
      <c r="G62" s="9">
        <f t="shared" si="0"/>
        <v>24.4</v>
      </c>
      <c r="H62" s="10">
        <v>56.6</v>
      </c>
      <c r="I62" s="9">
        <f t="shared" si="1"/>
        <v>33.96</v>
      </c>
      <c r="J62" s="9">
        <f t="shared" si="2"/>
        <v>58.36</v>
      </c>
      <c r="K62" s="8"/>
    </row>
    <row r="63" spans="1:11" s="2" customFormat="1" ht="22.5" customHeight="1">
      <c r="A63" s="8">
        <v>61</v>
      </c>
      <c r="B63" s="8" t="s">
        <v>12</v>
      </c>
      <c r="C63" s="8" t="s">
        <v>157</v>
      </c>
      <c r="D63" s="8" t="s">
        <v>158</v>
      </c>
      <c r="E63" s="26" t="s">
        <v>159</v>
      </c>
      <c r="F63" s="9">
        <v>68.67</v>
      </c>
      <c r="G63" s="9">
        <f t="shared" si="0"/>
        <v>27.47</v>
      </c>
      <c r="H63" s="10">
        <v>48.8</v>
      </c>
      <c r="I63" s="9">
        <f t="shared" si="1"/>
        <v>29.28</v>
      </c>
      <c r="J63" s="9">
        <f t="shared" si="2"/>
        <v>56.75</v>
      </c>
      <c r="K63" s="8"/>
    </row>
    <row r="64" spans="1:11" s="2" customFormat="1" ht="22.5" customHeight="1">
      <c r="A64" s="8">
        <v>62</v>
      </c>
      <c r="B64" s="8" t="s">
        <v>12</v>
      </c>
      <c r="C64" s="8" t="s">
        <v>160</v>
      </c>
      <c r="D64" s="8" t="s">
        <v>161</v>
      </c>
      <c r="E64" s="27"/>
      <c r="F64" s="9">
        <v>67.67</v>
      </c>
      <c r="G64" s="9">
        <f t="shared" si="0"/>
        <v>27.07</v>
      </c>
      <c r="H64" s="10">
        <v>70.4</v>
      </c>
      <c r="I64" s="9">
        <f t="shared" si="1"/>
        <v>42.24</v>
      </c>
      <c r="J64" s="9">
        <f t="shared" si="2"/>
        <v>69.31</v>
      </c>
      <c r="K64" s="8" t="s">
        <v>21</v>
      </c>
    </row>
    <row r="65" spans="1:11" s="2" customFormat="1" ht="22.5" customHeight="1">
      <c r="A65" s="8">
        <v>63</v>
      </c>
      <c r="B65" s="8" t="s">
        <v>12</v>
      </c>
      <c r="C65" s="8" t="s">
        <v>162</v>
      </c>
      <c r="D65" s="8" t="s">
        <v>163</v>
      </c>
      <c r="E65" s="27"/>
      <c r="F65" s="9">
        <v>67</v>
      </c>
      <c r="G65" s="9">
        <f t="shared" si="0"/>
        <v>26.8</v>
      </c>
      <c r="H65" s="10">
        <v>76.6</v>
      </c>
      <c r="I65" s="9">
        <f t="shared" si="1"/>
        <v>45.96</v>
      </c>
      <c r="J65" s="9">
        <f t="shared" si="2"/>
        <v>72.76</v>
      </c>
      <c r="K65" s="8" t="s">
        <v>21</v>
      </c>
    </row>
    <row r="66" spans="1:11" s="2" customFormat="1" ht="22.5" customHeight="1">
      <c r="A66" s="8">
        <v>64</v>
      </c>
      <c r="B66" s="8" t="s">
        <v>12</v>
      </c>
      <c r="C66" s="8" t="s">
        <v>164</v>
      </c>
      <c r="D66" s="8" t="s">
        <v>165</v>
      </c>
      <c r="E66" s="27"/>
      <c r="F66" s="9">
        <v>65.33</v>
      </c>
      <c r="G66" s="9">
        <f t="shared" si="0"/>
        <v>26.13</v>
      </c>
      <c r="H66" s="10">
        <v>54.4</v>
      </c>
      <c r="I66" s="9">
        <f t="shared" si="1"/>
        <v>32.64</v>
      </c>
      <c r="J66" s="9">
        <f t="shared" si="2"/>
        <v>58.769999999999996</v>
      </c>
      <c r="K66" s="8"/>
    </row>
    <row r="67" spans="1:11" s="2" customFormat="1" ht="22.5" customHeight="1">
      <c r="A67" s="8">
        <v>65</v>
      </c>
      <c r="B67" s="8" t="s">
        <v>12</v>
      </c>
      <c r="C67" s="8" t="s">
        <v>166</v>
      </c>
      <c r="D67" s="8" t="s">
        <v>167</v>
      </c>
      <c r="E67" s="27"/>
      <c r="F67" s="9">
        <v>64.33</v>
      </c>
      <c r="G67" s="9">
        <f t="shared" si="0"/>
        <v>25.73</v>
      </c>
      <c r="H67" s="10">
        <v>41</v>
      </c>
      <c r="I67" s="9">
        <f t="shared" si="1"/>
        <v>24.6</v>
      </c>
      <c r="J67" s="9">
        <f t="shared" si="2"/>
        <v>50.33</v>
      </c>
      <c r="K67" s="8"/>
    </row>
    <row r="68" spans="1:11" s="2" customFormat="1" ht="22.5" customHeight="1">
      <c r="A68" s="8">
        <v>66</v>
      </c>
      <c r="B68" s="8" t="s">
        <v>12</v>
      </c>
      <c r="C68" s="8" t="s">
        <v>168</v>
      </c>
      <c r="D68" s="8" t="s">
        <v>169</v>
      </c>
      <c r="E68" s="27"/>
      <c r="F68" s="9">
        <v>64.33</v>
      </c>
      <c r="G68" s="9">
        <f aca="true" t="shared" si="3" ref="G68:G131">ROUND(F68*0.4,2)</f>
        <v>25.73</v>
      </c>
      <c r="H68" s="10">
        <v>47.8</v>
      </c>
      <c r="I68" s="9">
        <f aca="true" t="shared" si="4" ref="I68:I131">ROUND(H68*0.6,2)</f>
        <v>28.68</v>
      </c>
      <c r="J68" s="9">
        <f aca="true" t="shared" si="5" ref="J68:J131">G68+I68</f>
        <v>54.41</v>
      </c>
      <c r="K68" s="8"/>
    </row>
    <row r="69" spans="1:11" s="2" customFormat="1" ht="22.5" customHeight="1">
      <c r="A69" s="8">
        <v>67</v>
      </c>
      <c r="B69" s="8" t="s">
        <v>12</v>
      </c>
      <c r="C69" s="8" t="s">
        <v>170</v>
      </c>
      <c r="D69" s="8" t="s">
        <v>171</v>
      </c>
      <c r="E69" s="27"/>
      <c r="F69" s="9">
        <v>64</v>
      </c>
      <c r="G69" s="9">
        <f t="shared" si="3"/>
        <v>25.6</v>
      </c>
      <c r="H69" s="10">
        <v>43.4</v>
      </c>
      <c r="I69" s="9">
        <f t="shared" si="4"/>
        <v>26.04</v>
      </c>
      <c r="J69" s="9">
        <f t="shared" si="5"/>
        <v>51.64</v>
      </c>
      <c r="K69" s="8"/>
    </row>
    <row r="70" spans="1:11" s="2" customFormat="1" ht="22.5" customHeight="1">
      <c r="A70" s="8">
        <v>68</v>
      </c>
      <c r="B70" s="8" t="s">
        <v>12</v>
      </c>
      <c r="C70" s="8" t="s">
        <v>172</v>
      </c>
      <c r="D70" s="8" t="s">
        <v>173</v>
      </c>
      <c r="E70" s="27"/>
      <c r="F70" s="9">
        <v>64</v>
      </c>
      <c r="G70" s="9">
        <f t="shared" si="3"/>
        <v>25.6</v>
      </c>
      <c r="H70" s="10">
        <v>42.8</v>
      </c>
      <c r="I70" s="9">
        <f t="shared" si="4"/>
        <v>25.68</v>
      </c>
      <c r="J70" s="9">
        <f t="shared" si="5"/>
        <v>51.28</v>
      </c>
      <c r="K70" s="8"/>
    </row>
    <row r="71" spans="1:11" s="2" customFormat="1" ht="22.5" customHeight="1">
      <c r="A71" s="8">
        <v>69</v>
      </c>
      <c r="B71" s="8" t="s">
        <v>12</v>
      </c>
      <c r="C71" s="8" t="s">
        <v>174</v>
      </c>
      <c r="D71" s="8" t="s">
        <v>175</v>
      </c>
      <c r="E71" s="28"/>
      <c r="F71" s="9">
        <v>63.67</v>
      </c>
      <c r="G71" s="9">
        <f t="shared" si="3"/>
        <v>25.47</v>
      </c>
      <c r="H71" s="12" t="s">
        <v>73</v>
      </c>
      <c r="I71" s="9">
        <v>0</v>
      </c>
      <c r="J71" s="9">
        <f t="shared" si="5"/>
        <v>25.47</v>
      </c>
      <c r="K71" s="8"/>
    </row>
    <row r="72" spans="1:11" s="2" customFormat="1" ht="22.5" customHeight="1">
      <c r="A72" s="8">
        <v>70</v>
      </c>
      <c r="B72" s="8" t="s">
        <v>12</v>
      </c>
      <c r="C72" s="8" t="s">
        <v>176</v>
      </c>
      <c r="D72" s="8" t="s">
        <v>177</v>
      </c>
      <c r="E72" s="26" t="s">
        <v>178</v>
      </c>
      <c r="F72" s="9">
        <v>63.67</v>
      </c>
      <c r="G72" s="9">
        <f t="shared" si="3"/>
        <v>25.47</v>
      </c>
      <c r="H72" s="10">
        <v>60.6</v>
      </c>
      <c r="I72" s="9">
        <f t="shared" si="4"/>
        <v>36.36</v>
      </c>
      <c r="J72" s="9">
        <f t="shared" si="5"/>
        <v>61.83</v>
      </c>
      <c r="K72" s="8" t="s">
        <v>21</v>
      </c>
    </row>
    <row r="73" spans="1:11" s="2" customFormat="1" ht="22.5" customHeight="1">
      <c r="A73" s="8">
        <v>71</v>
      </c>
      <c r="B73" s="8" t="s">
        <v>12</v>
      </c>
      <c r="C73" s="8" t="s">
        <v>179</v>
      </c>
      <c r="D73" s="8" t="s">
        <v>180</v>
      </c>
      <c r="E73" s="27"/>
      <c r="F73" s="9">
        <v>61.33</v>
      </c>
      <c r="G73" s="9">
        <f t="shared" si="3"/>
        <v>24.53</v>
      </c>
      <c r="H73" s="10">
        <v>54.6</v>
      </c>
      <c r="I73" s="9">
        <f t="shared" si="4"/>
        <v>32.76</v>
      </c>
      <c r="J73" s="9">
        <f t="shared" si="5"/>
        <v>57.29</v>
      </c>
      <c r="K73" s="8"/>
    </row>
    <row r="74" spans="1:11" s="2" customFormat="1" ht="22.5" customHeight="1">
      <c r="A74" s="8">
        <v>72</v>
      </c>
      <c r="B74" s="8" t="s">
        <v>12</v>
      </c>
      <c r="C74" s="8" t="s">
        <v>181</v>
      </c>
      <c r="D74" s="8" t="s">
        <v>182</v>
      </c>
      <c r="E74" s="27"/>
      <c r="F74" s="9">
        <v>60</v>
      </c>
      <c r="G74" s="9">
        <f t="shared" si="3"/>
        <v>24</v>
      </c>
      <c r="H74" s="10">
        <v>56.6</v>
      </c>
      <c r="I74" s="9">
        <f t="shared" si="4"/>
        <v>33.96</v>
      </c>
      <c r="J74" s="9">
        <f t="shared" si="5"/>
        <v>57.96</v>
      </c>
      <c r="K74" s="8"/>
    </row>
    <row r="75" spans="1:11" s="2" customFormat="1" ht="22.5" customHeight="1">
      <c r="A75" s="8">
        <v>73</v>
      </c>
      <c r="B75" s="8" t="s">
        <v>12</v>
      </c>
      <c r="C75" s="8" t="s">
        <v>183</v>
      </c>
      <c r="D75" s="8" t="s">
        <v>184</v>
      </c>
      <c r="E75" s="27"/>
      <c r="F75" s="9">
        <v>59.67</v>
      </c>
      <c r="G75" s="9">
        <f t="shared" si="3"/>
        <v>23.87</v>
      </c>
      <c r="H75" s="10">
        <v>53</v>
      </c>
      <c r="I75" s="9">
        <f t="shared" si="4"/>
        <v>31.8</v>
      </c>
      <c r="J75" s="9">
        <f t="shared" si="5"/>
        <v>55.67</v>
      </c>
      <c r="K75" s="8"/>
    </row>
    <row r="76" spans="1:11" s="2" customFormat="1" ht="22.5" customHeight="1">
      <c r="A76" s="8">
        <v>74</v>
      </c>
      <c r="B76" s="8" t="s">
        <v>12</v>
      </c>
      <c r="C76" s="8" t="s">
        <v>185</v>
      </c>
      <c r="D76" s="8" t="s">
        <v>186</v>
      </c>
      <c r="E76" s="27"/>
      <c r="F76" s="9">
        <v>58.67</v>
      </c>
      <c r="G76" s="9">
        <f t="shared" si="3"/>
        <v>23.47</v>
      </c>
      <c r="H76" s="10">
        <v>57.8</v>
      </c>
      <c r="I76" s="9">
        <f t="shared" si="4"/>
        <v>34.68</v>
      </c>
      <c r="J76" s="9">
        <f t="shared" si="5"/>
        <v>58.15</v>
      </c>
      <c r="K76" s="8"/>
    </row>
    <row r="77" spans="1:11" s="2" customFormat="1" ht="22.5" customHeight="1">
      <c r="A77" s="8">
        <v>75</v>
      </c>
      <c r="B77" s="8" t="s">
        <v>12</v>
      </c>
      <c r="C77" s="8" t="s">
        <v>187</v>
      </c>
      <c r="D77" s="8" t="s">
        <v>188</v>
      </c>
      <c r="E77" s="27"/>
      <c r="F77" s="9">
        <v>57.67</v>
      </c>
      <c r="G77" s="9">
        <f t="shared" si="3"/>
        <v>23.07</v>
      </c>
      <c r="H77" s="10">
        <v>38</v>
      </c>
      <c r="I77" s="9">
        <f t="shared" si="4"/>
        <v>22.8</v>
      </c>
      <c r="J77" s="9">
        <f t="shared" si="5"/>
        <v>45.870000000000005</v>
      </c>
      <c r="K77" s="8"/>
    </row>
    <row r="78" spans="1:11" s="2" customFormat="1" ht="22.5" customHeight="1">
      <c r="A78" s="8">
        <v>76</v>
      </c>
      <c r="B78" s="8" t="s">
        <v>12</v>
      </c>
      <c r="C78" s="8" t="s">
        <v>189</v>
      </c>
      <c r="D78" s="8" t="s">
        <v>190</v>
      </c>
      <c r="E78" s="27"/>
      <c r="F78" s="9">
        <v>57.67</v>
      </c>
      <c r="G78" s="9">
        <f t="shared" si="3"/>
        <v>23.07</v>
      </c>
      <c r="H78" s="10">
        <v>68.2</v>
      </c>
      <c r="I78" s="9">
        <f t="shared" si="4"/>
        <v>40.92</v>
      </c>
      <c r="J78" s="9">
        <f t="shared" si="5"/>
        <v>63.99</v>
      </c>
      <c r="K78" s="8" t="s">
        <v>21</v>
      </c>
    </row>
    <row r="79" spans="1:11" s="2" customFormat="1" ht="22.5" customHeight="1">
      <c r="A79" s="8">
        <v>77</v>
      </c>
      <c r="B79" s="8" t="s">
        <v>12</v>
      </c>
      <c r="C79" s="8" t="s">
        <v>191</v>
      </c>
      <c r="D79" s="8" t="s">
        <v>192</v>
      </c>
      <c r="E79" s="27"/>
      <c r="F79" s="9">
        <v>57.67</v>
      </c>
      <c r="G79" s="9">
        <f t="shared" si="3"/>
        <v>23.07</v>
      </c>
      <c r="H79" s="10">
        <v>69</v>
      </c>
      <c r="I79" s="9">
        <f t="shared" si="4"/>
        <v>41.4</v>
      </c>
      <c r="J79" s="9">
        <f t="shared" si="5"/>
        <v>64.47</v>
      </c>
      <c r="K79" s="8" t="s">
        <v>21</v>
      </c>
    </row>
    <row r="80" spans="1:11" s="2" customFormat="1" ht="22.5" customHeight="1">
      <c r="A80" s="8">
        <v>78</v>
      </c>
      <c r="B80" s="8" t="s">
        <v>12</v>
      </c>
      <c r="C80" s="8" t="s">
        <v>193</v>
      </c>
      <c r="D80" s="8" t="s">
        <v>194</v>
      </c>
      <c r="E80" s="28"/>
      <c r="F80" s="9">
        <v>57.67</v>
      </c>
      <c r="G80" s="9">
        <f t="shared" si="3"/>
        <v>23.07</v>
      </c>
      <c r="H80" s="10">
        <v>52.4</v>
      </c>
      <c r="I80" s="9">
        <f t="shared" si="4"/>
        <v>31.44</v>
      </c>
      <c r="J80" s="9">
        <f t="shared" si="5"/>
        <v>54.510000000000005</v>
      </c>
      <c r="K80" s="8"/>
    </row>
    <row r="81" spans="1:11" s="2" customFormat="1" ht="22.5" customHeight="1">
      <c r="A81" s="8">
        <v>79</v>
      </c>
      <c r="B81" s="8" t="s">
        <v>12</v>
      </c>
      <c r="C81" s="8" t="s">
        <v>195</v>
      </c>
      <c r="D81" s="8" t="s">
        <v>196</v>
      </c>
      <c r="E81" s="26" t="s">
        <v>197</v>
      </c>
      <c r="F81" s="9">
        <v>60.67</v>
      </c>
      <c r="G81" s="9">
        <f t="shared" si="3"/>
        <v>24.27</v>
      </c>
      <c r="H81" s="10">
        <v>59.4</v>
      </c>
      <c r="I81" s="9">
        <f t="shared" si="4"/>
        <v>35.64</v>
      </c>
      <c r="J81" s="9">
        <f t="shared" si="5"/>
        <v>59.91</v>
      </c>
      <c r="K81" s="8"/>
    </row>
    <row r="82" spans="1:11" s="2" customFormat="1" ht="22.5" customHeight="1">
      <c r="A82" s="8">
        <v>80</v>
      </c>
      <c r="B82" s="8" t="s">
        <v>12</v>
      </c>
      <c r="C82" s="24" t="s">
        <v>198</v>
      </c>
      <c r="D82" s="8" t="s">
        <v>199</v>
      </c>
      <c r="E82" s="27"/>
      <c r="F82" s="9">
        <v>55.33</v>
      </c>
      <c r="G82" s="9">
        <f t="shared" si="3"/>
        <v>22.13</v>
      </c>
      <c r="H82" s="10">
        <v>55.6</v>
      </c>
      <c r="I82" s="9">
        <f t="shared" si="4"/>
        <v>33.36</v>
      </c>
      <c r="J82" s="9">
        <f t="shared" si="5"/>
        <v>55.489999999999995</v>
      </c>
      <c r="K82" s="8"/>
    </row>
    <row r="83" spans="1:11" s="2" customFormat="1" ht="22.5" customHeight="1">
      <c r="A83" s="8">
        <v>81</v>
      </c>
      <c r="B83" s="8" t="s">
        <v>12</v>
      </c>
      <c r="C83" s="8" t="s">
        <v>200</v>
      </c>
      <c r="D83" s="8" t="s">
        <v>201</v>
      </c>
      <c r="E83" s="28"/>
      <c r="F83" s="9">
        <v>56.33</v>
      </c>
      <c r="G83" s="9">
        <f t="shared" si="3"/>
        <v>22.53</v>
      </c>
      <c r="H83" s="10">
        <v>66.8</v>
      </c>
      <c r="I83" s="9">
        <f t="shared" si="4"/>
        <v>40.08</v>
      </c>
      <c r="J83" s="9">
        <f t="shared" si="5"/>
        <v>62.61</v>
      </c>
      <c r="K83" s="8" t="s">
        <v>21</v>
      </c>
    </row>
    <row r="84" spans="1:11" s="2" customFormat="1" ht="22.5" customHeight="1">
      <c r="A84" s="8">
        <v>82</v>
      </c>
      <c r="B84" s="8" t="s">
        <v>12</v>
      </c>
      <c r="C84" s="8" t="s">
        <v>202</v>
      </c>
      <c r="D84" s="8" t="s">
        <v>203</v>
      </c>
      <c r="E84" s="26" t="s">
        <v>204</v>
      </c>
      <c r="F84" s="9">
        <v>69</v>
      </c>
      <c r="G84" s="9">
        <f t="shared" si="3"/>
        <v>27.6</v>
      </c>
      <c r="H84" s="10">
        <v>54</v>
      </c>
      <c r="I84" s="9">
        <f t="shared" si="4"/>
        <v>32.4</v>
      </c>
      <c r="J84" s="9">
        <f t="shared" si="5"/>
        <v>60</v>
      </c>
      <c r="K84" s="8" t="s">
        <v>21</v>
      </c>
    </row>
    <row r="85" spans="1:11" s="2" customFormat="1" ht="22.5" customHeight="1">
      <c r="A85" s="8">
        <v>83</v>
      </c>
      <c r="B85" s="8" t="s">
        <v>12</v>
      </c>
      <c r="C85" s="8" t="s">
        <v>205</v>
      </c>
      <c r="D85" s="8" t="s">
        <v>206</v>
      </c>
      <c r="E85" s="27"/>
      <c r="F85" s="9">
        <v>65</v>
      </c>
      <c r="G85" s="9">
        <f t="shared" si="3"/>
        <v>26</v>
      </c>
      <c r="H85" s="10">
        <v>65.6</v>
      </c>
      <c r="I85" s="9">
        <f t="shared" si="4"/>
        <v>39.36</v>
      </c>
      <c r="J85" s="9">
        <f t="shared" si="5"/>
        <v>65.36</v>
      </c>
      <c r="K85" s="8" t="s">
        <v>21</v>
      </c>
    </row>
    <row r="86" spans="1:11" s="2" customFormat="1" ht="22.5" customHeight="1">
      <c r="A86" s="8">
        <v>84</v>
      </c>
      <c r="B86" s="8" t="s">
        <v>12</v>
      </c>
      <c r="C86" s="8" t="s">
        <v>207</v>
      </c>
      <c r="D86" s="8" t="s">
        <v>208</v>
      </c>
      <c r="E86" s="27"/>
      <c r="F86" s="9">
        <v>64.67</v>
      </c>
      <c r="G86" s="9">
        <f t="shared" si="3"/>
        <v>25.87</v>
      </c>
      <c r="H86" s="10">
        <v>49.6</v>
      </c>
      <c r="I86" s="9">
        <f t="shared" si="4"/>
        <v>29.76</v>
      </c>
      <c r="J86" s="9">
        <f t="shared" si="5"/>
        <v>55.63</v>
      </c>
      <c r="K86" s="8"/>
    </row>
    <row r="87" spans="1:11" s="2" customFormat="1" ht="22.5" customHeight="1">
      <c r="A87" s="8">
        <v>85</v>
      </c>
      <c r="B87" s="8" t="s">
        <v>12</v>
      </c>
      <c r="C87" s="8" t="s">
        <v>209</v>
      </c>
      <c r="D87" s="8" t="s">
        <v>210</v>
      </c>
      <c r="E87" s="27"/>
      <c r="F87" s="9">
        <v>64.33</v>
      </c>
      <c r="G87" s="9">
        <f t="shared" si="3"/>
        <v>25.73</v>
      </c>
      <c r="H87" s="12" t="s">
        <v>73</v>
      </c>
      <c r="I87" s="9">
        <v>0</v>
      </c>
      <c r="J87" s="9">
        <f t="shared" si="5"/>
        <v>25.73</v>
      </c>
      <c r="K87" s="8"/>
    </row>
    <row r="88" spans="1:11" s="2" customFormat="1" ht="22.5" customHeight="1">
      <c r="A88" s="8">
        <v>86</v>
      </c>
      <c r="B88" s="8" t="s">
        <v>12</v>
      </c>
      <c r="C88" s="8" t="s">
        <v>211</v>
      </c>
      <c r="D88" s="8" t="s">
        <v>212</v>
      </c>
      <c r="E88" s="27"/>
      <c r="F88" s="9">
        <v>64</v>
      </c>
      <c r="G88" s="9">
        <f t="shared" si="3"/>
        <v>25.6</v>
      </c>
      <c r="H88" s="10">
        <v>59</v>
      </c>
      <c r="I88" s="9">
        <f t="shared" si="4"/>
        <v>35.4</v>
      </c>
      <c r="J88" s="9">
        <f t="shared" si="5"/>
        <v>61</v>
      </c>
      <c r="K88" s="8" t="s">
        <v>21</v>
      </c>
    </row>
    <row r="89" spans="1:11" s="2" customFormat="1" ht="22.5" customHeight="1">
      <c r="A89" s="8">
        <v>87</v>
      </c>
      <c r="B89" s="8" t="s">
        <v>12</v>
      </c>
      <c r="C89" s="8" t="s">
        <v>213</v>
      </c>
      <c r="D89" s="8" t="s">
        <v>214</v>
      </c>
      <c r="E89" s="27"/>
      <c r="F89" s="9">
        <v>63.67</v>
      </c>
      <c r="G89" s="9">
        <f t="shared" si="3"/>
        <v>25.47</v>
      </c>
      <c r="H89" s="10">
        <v>49.8</v>
      </c>
      <c r="I89" s="9">
        <f t="shared" si="4"/>
        <v>29.88</v>
      </c>
      <c r="J89" s="9">
        <f t="shared" si="5"/>
        <v>55.349999999999994</v>
      </c>
      <c r="K89" s="8"/>
    </row>
    <row r="90" spans="1:11" s="2" customFormat="1" ht="22.5" customHeight="1">
      <c r="A90" s="8">
        <v>88</v>
      </c>
      <c r="B90" s="8" t="s">
        <v>12</v>
      </c>
      <c r="C90" s="8" t="s">
        <v>215</v>
      </c>
      <c r="D90" s="8" t="s">
        <v>216</v>
      </c>
      <c r="E90" s="27"/>
      <c r="F90" s="9">
        <v>63</v>
      </c>
      <c r="G90" s="9">
        <f t="shared" si="3"/>
        <v>25.2</v>
      </c>
      <c r="H90" s="10">
        <v>55</v>
      </c>
      <c r="I90" s="9">
        <f t="shared" si="4"/>
        <v>33</v>
      </c>
      <c r="J90" s="9">
        <f t="shared" si="5"/>
        <v>58.2</v>
      </c>
      <c r="K90" s="8"/>
    </row>
    <row r="91" spans="1:11" s="2" customFormat="1" ht="22.5" customHeight="1">
      <c r="A91" s="8">
        <v>89</v>
      </c>
      <c r="B91" s="8" t="s">
        <v>12</v>
      </c>
      <c r="C91" s="8" t="s">
        <v>217</v>
      </c>
      <c r="D91" s="8" t="s">
        <v>218</v>
      </c>
      <c r="E91" s="27"/>
      <c r="F91" s="9">
        <v>63</v>
      </c>
      <c r="G91" s="9">
        <f t="shared" si="3"/>
        <v>25.2</v>
      </c>
      <c r="H91" s="10">
        <v>49.4</v>
      </c>
      <c r="I91" s="9">
        <f t="shared" si="4"/>
        <v>29.64</v>
      </c>
      <c r="J91" s="9">
        <f t="shared" si="5"/>
        <v>54.84</v>
      </c>
      <c r="K91" s="8"/>
    </row>
    <row r="92" spans="1:11" s="2" customFormat="1" ht="22.5" customHeight="1">
      <c r="A92" s="8">
        <v>90</v>
      </c>
      <c r="B92" s="8" t="s">
        <v>12</v>
      </c>
      <c r="C92" s="8" t="s">
        <v>219</v>
      </c>
      <c r="D92" s="8" t="s">
        <v>220</v>
      </c>
      <c r="E92" s="28"/>
      <c r="F92" s="9">
        <v>63</v>
      </c>
      <c r="G92" s="9">
        <f t="shared" si="3"/>
        <v>25.2</v>
      </c>
      <c r="H92" s="10">
        <v>55</v>
      </c>
      <c r="I92" s="9">
        <f t="shared" si="4"/>
        <v>33</v>
      </c>
      <c r="J92" s="9">
        <f t="shared" si="5"/>
        <v>58.2</v>
      </c>
      <c r="K92" s="8"/>
    </row>
    <row r="93" spans="1:11" s="2" customFormat="1" ht="22.5" customHeight="1">
      <c r="A93" s="8">
        <v>91</v>
      </c>
      <c r="B93" s="8" t="s">
        <v>12</v>
      </c>
      <c r="C93" s="8" t="s">
        <v>221</v>
      </c>
      <c r="D93" s="8" t="s">
        <v>222</v>
      </c>
      <c r="E93" s="26" t="s">
        <v>223</v>
      </c>
      <c r="F93" s="9">
        <v>61.33</v>
      </c>
      <c r="G93" s="9">
        <f t="shared" si="3"/>
        <v>24.53</v>
      </c>
      <c r="H93" s="10">
        <v>74</v>
      </c>
      <c r="I93" s="9">
        <f t="shared" si="4"/>
        <v>44.4</v>
      </c>
      <c r="J93" s="9">
        <f t="shared" si="5"/>
        <v>68.93</v>
      </c>
      <c r="K93" s="8" t="s">
        <v>21</v>
      </c>
    </row>
    <row r="94" spans="1:11" s="2" customFormat="1" ht="22.5" customHeight="1">
      <c r="A94" s="8">
        <v>92</v>
      </c>
      <c r="B94" s="8" t="s">
        <v>12</v>
      </c>
      <c r="C94" s="8" t="s">
        <v>224</v>
      </c>
      <c r="D94" s="8" t="s">
        <v>225</v>
      </c>
      <c r="E94" s="27"/>
      <c r="F94" s="9">
        <v>61.33</v>
      </c>
      <c r="G94" s="9">
        <f t="shared" si="3"/>
        <v>24.53</v>
      </c>
      <c r="H94" s="10">
        <v>57.4</v>
      </c>
      <c r="I94" s="9">
        <f t="shared" si="4"/>
        <v>34.44</v>
      </c>
      <c r="J94" s="9">
        <f t="shared" si="5"/>
        <v>58.97</v>
      </c>
      <c r="K94" s="8"/>
    </row>
    <row r="95" spans="1:11" s="2" customFormat="1" ht="22.5" customHeight="1">
      <c r="A95" s="8">
        <v>93</v>
      </c>
      <c r="B95" s="8" t="s">
        <v>12</v>
      </c>
      <c r="C95" s="8" t="s">
        <v>226</v>
      </c>
      <c r="D95" s="8" t="s">
        <v>227</v>
      </c>
      <c r="E95" s="28"/>
      <c r="F95" s="9">
        <v>57.33</v>
      </c>
      <c r="G95" s="9">
        <f t="shared" si="3"/>
        <v>22.93</v>
      </c>
      <c r="H95" s="10">
        <v>45.8</v>
      </c>
      <c r="I95" s="9">
        <f t="shared" si="4"/>
        <v>27.48</v>
      </c>
      <c r="J95" s="9">
        <f t="shared" si="5"/>
        <v>50.41</v>
      </c>
      <c r="K95" s="8"/>
    </row>
    <row r="96" spans="1:11" s="2" customFormat="1" ht="22.5" customHeight="1">
      <c r="A96" s="8">
        <v>94</v>
      </c>
      <c r="B96" s="8" t="s">
        <v>12</v>
      </c>
      <c r="C96" s="8" t="s">
        <v>228</v>
      </c>
      <c r="D96" s="8" t="s">
        <v>229</v>
      </c>
      <c r="E96" s="26" t="s">
        <v>230</v>
      </c>
      <c r="F96" s="9">
        <v>65.67</v>
      </c>
      <c r="G96" s="9">
        <f t="shared" si="3"/>
        <v>26.27</v>
      </c>
      <c r="H96" s="10">
        <v>79.4</v>
      </c>
      <c r="I96" s="9">
        <f t="shared" si="4"/>
        <v>47.64</v>
      </c>
      <c r="J96" s="9">
        <f t="shared" si="5"/>
        <v>73.91</v>
      </c>
      <c r="K96" s="8" t="s">
        <v>21</v>
      </c>
    </row>
    <row r="97" spans="1:11" s="2" customFormat="1" ht="22.5" customHeight="1">
      <c r="A97" s="8">
        <v>95</v>
      </c>
      <c r="B97" s="8" t="s">
        <v>12</v>
      </c>
      <c r="C97" s="8" t="s">
        <v>231</v>
      </c>
      <c r="D97" s="8" t="s">
        <v>232</v>
      </c>
      <c r="E97" s="27"/>
      <c r="F97" s="9">
        <v>65</v>
      </c>
      <c r="G97" s="9">
        <f t="shared" si="3"/>
        <v>26</v>
      </c>
      <c r="H97" s="10">
        <v>61.6</v>
      </c>
      <c r="I97" s="9">
        <f t="shared" si="4"/>
        <v>36.96</v>
      </c>
      <c r="J97" s="9">
        <f t="shared" si="5"/>
        <v>62.96</v>
      </c>
      <c r="K97" s="8"/>
    </row>
    <row r="98" spans="1:11" s="2" customFormat="1" ht="22.5" customHeight="1">
      <c r="A98" s="8">
        <v>96</v>
      </c>
      <c r="B98" s="8" t="s">
        <v>12</v>
      </c>
      <c r="C98" s="8" t="s">
        <v>233</v>
      </c>
      <c r="D98" s="8" t="s">
        <v>234</v>
      </c>
      <c r="E98" s="28"/>
      <c r="F98" s="9">
        <v>63</v>
      </c>
      <c r="G98" s="9">
        <f t="shared" si="3"/>
        <v>25.2</v>
      </c>
      <c r="H98" s="10">
        <v>73.4</v>
      </c>
      <c r="I98" s="9">
        <f t="shared" si="4"/>
        <v>44.04</v>
      </c>
      <c r="J98" s="9">
        <f t="shared" si="5"/>
        <v>69.24</v>
      </c>
      <c r="K98" s="8"/>
    </row>
    <row r="99" spans="1:11" s="2" customFormat="1" ht="22.5" customHeight="1">
      <c r="A99" s="8">
        <v>97</v>
      </c>
      <c r="B99" s="8" t="s">
        <v>12</v>
      </c>
      <c r="C99" s="8" t="s">
        <v>235</v>
      </c>
      <c r="D99" s="8" t="s">
        <v>236</v>
      </c>
      <c r="E99" s="26" t="s">
        <v>237</v>
      </c>
      <c r="F99" s="9">
        <v>67.67</v>
      </c>
      <c r="G99" s="9">
        <f t="shared" si="3"/>
        <v>27.07</v>
      </c>
      <c r="H99" s="10">
        <v>79.4</v>
      </c>
      <c r="I99" s="9">
        <f t="shared" si="4"/>
        <v>47.64</v>
      </c>
      <c r="J99" s="9">
        <f t="shared" si="5"/>
        <v>74.71000000000001</v>
      </c>
      <c r="K99" s="8" t="s">
        <v>21</v>
      </c>
    </row>
    <row r="100" spans="1:11" s="2" customFormat="1" ht="22.5" customHeight="1">
      <c r="A100" s="8">
        <v>98</v>
      </c>
      <c r="B100" s="8" t="s">
        <v>12</v>
      </c>
      <c r="C100" s="8" t="s">
        <v>238</v>
      </c>
      <c r="D100" s="8" t="s">
        <v>239</v>
      </c>
      <c r="E100" s="27"/>
      <c r="F100" s="9">
        <v>65.67</v>
      </c>
      <c r="G100" s="9">
        <f t="shared" si="3"/>
        <v>26.27</v>
      </c>
      <c r="H100" s="10">
        <v>64</v>
      </c>
      <c r="I100" s="9">
        <f t="shared" si="4"/>
        <v>38.4</v>
      </c>
      <c r="J100" s="9">
        <f t="shared" si="5"/>
        <v>64.67</v>
      </c>
      <c r="K100" s="8"/>
    </row>
    <row r="101" spans="1:11" s="2" customFormat="1" ht="22.5" customHeight="1">
      <c r="A101" s="8">
        <v>99</v>
      </c>
      <c r="B101" s="8" t="s">
        <v>12</v>
      </c>
      <c r="C101" s="13" t="s">
        <v>240</v>
      </c>
      <c r="D101" s="8" t="s">
        <v>241</v>
      </c>
      <c r="E101" s="28"/>
      <c r="F101" s="9">
        <v>65.33</v>
      </c>
      <c r="G101" s="9">
        <f t="shared" si="3"/>
        <v>26.13</v>
      </c>
      <c r="H101" s="10">
        <v>60.8</v>
      </c>
      <c r="I101" s="9">
        <f t="shared" si="4"/>
        <v>36.48</v>
      </c>
      <c r="J101" s="9">
        <f t="shared" si="5"/>
        <v>62.61</v>
      </c>
      <c r="K101" s="8"/>
    </row>
    <row r="102" spans="1:11" s="2" customFormat="1" ht="22.5" customHeight="1">
      <c r="A102" s="8">
        <v>100</v>
      </c>
      <c r="B102" s="8" t="s">
        <v>12</v>
      </c>
      <c r="C102" s="8" t="s">
        <v>242</v>
      </c>
      <c r="D102" s="8" t="s">
        <v>243</v>
      </c>
      <c r="E102" s="26" t="s">
        <v>244</v>
      </c>
      <c r="F102" s="9">
        <v>69</v>
      </c>
      <c r="G102" s="9">
        <f t="shared" si="3"/>
        <v>27.6</v>
      </c>
      <c r="H102" s="10">
        <v>64.4</v>
      </c>
      <c r="I102" s="9">
        <f t="shared" si="4"/>
        <v>38.64</v>
      </c>
      <c r="J102" s="9">
        <f t="shared" si="5"/>
        <v>66.24000000000001</v>
      </c>
      <c r="K102" s="8"/>
    </row>
    <row r="103" spans="1:11" s="2" customFormat="1" ht="22.5" customHeight="1">
      <c r="A103" s="8">
        <v>101</v>
      </c>
      <c r="B103" s="8" t="s">
        <v>12</v>
      </c>
      <c r="C103" s="8" t="s">
        <v>245</v>
      </c>
      <c r="D103" s="8" t="s">
        <v>246</v>
      </c>
      <c r="E103" s="27"/>
      <c r="F103" s="9">
        <v>66.33</v>
      </c>
      <c r="G103" s="9">
        <f t="shared" si="3"/>
        <v>26.53</v>
      </c>
      <c r="H103" s="10">
        <v>80.2</v>
      </c>
      <c r="I103" s="9">
        <f t="shared" si="4"/>
        <v>48.12</v>
      </c>
      <c r="J103" s="9">
        <f t="shared" si="5"/>
        <v>74.65</v>
      </c>
      <c r="K103" s="8" t="s">
        <v>21</v>
      </c>
    </row>
    <row r="104" spans="1:11" s="2" customFormat="1" ht="22.5" customHeight="1">
      <c r="A104" s="8">
        <v>102</v>
      </c>
      <c r="B104" s="8" t="s">
        <v>12</v>
      </c>
      <c r="C104" s="8" t="s">
        <v>247</v>
      </c>
      <c r="D104" s="8" t="s">
        <v>248</v>
      </c>
      <c r="E104" s="28"/>
      <c r="F104" s="9">
        <v>65.67</v>
      </c>
      <c r="G104" s="9">
        <f t="shared" si="3"/>
        <v>26.27</v>
      </c>
      <c r="H104" s="10">
        <v>62.4</v>
      </c>
      <c r="I104" s="9">
        <f t="shared" si="4"/>
        <v>37.44</v>
      </c>
      <c r="J104" s="9">
        <f t="shared" si="5"/>
        <v>63.709999999999994</v>
      </c>
      <c r="K104" s="8"/>
    </row>
    <row r="105" spans="1:11" s="2" customFormat="1" ht="22.5" customHeight="1">
      <c r="A105" s="8">
        <v>103</v>
      </c>
      <c r="B105" s="8" t="s">
        <v>12</v>
      </c>
      <c r="C105" s="8" t="s">
        <v>249</v>
      </c>
      <c r="D105" s="8" t="s">
        <v>250</v>
      </c>
      <c r="E105" s="26" t="s">
        <v>251</v>
      </c>
      <c r="F105" s="9">
        <v>63</v>
      </c>
      <c r="G105" s="9">
        <f t="shared" si="3"/>
        <v>25.2</v>
      </c>
      <c r="H105" s="10">
        <v>83</v>
      </c>
      <c r="I105" s="9">
        <f t="shared" si="4"/>
        <v>49.8</v>
      </c>
      <c r="J105" s="9">
        <f t="shared" si="5"/>
        <v>75</v>
      </c>
      <c r="K105" s="8" t="s">
        <v>21</v>
      </c>
    </row>
    <row r="106" spans="1:11" s="2" customFormat="1" ht="22.5" customHeight="1">
      <c r="A106" s="8">
        <v>104</v>
      </c>
      <c r="B106" s="8" t="s">
        <v>12</v>
      </c>
      <c r="C106" s="8" t="s">
        <v>252</v>
      </c>
      <c r="D106" s="8" t="s">
        <v>253</v>
      </c>
      <c r="E106" s="27"/>
      <c r="F106" s="9">
        <v>61</v>
      </c>
      <c r="G106" s="9">
        <f t="shared" si="3"/>
        <v>24.4</v>
      </c>
      <c r="H106" s="10">
        <v>57.4</v>
      </c>
      <c r="I106" s="9">
        <f t="shared" si="4"/>
        <v>34.44</v>
      </c>
      <c r="J106" s="9">
        <f t="shared" si="5"/>
        <v>58.839999999999996</v>
      </c>
      <c r="K106" s="8"/>
    </row>
    <row r="107" spans="1:11" s="2" customFormat="1" ht="22.5" customHeight="1">
      <c r="A107" s="8">
        <v>105</v>
      </c>
      <c r="B107" s="8" t="s">
        <v>12</v>
      </c>
      <c r="C107" s="8" t="s">
        <v>254</v>
      </c>
      <c r="D107" s="8" t="s">
        <v>255</v>
      </c>
      <c r="E107" s="28"/>
      <c r="F107" s="9">
        <v>52.33</v>
      </c>
      <c r="G107" s="9">
        <f t="shared" si="3"/>
        <v>20.93</v>
      </c>
      <c r="H107" s="10">
        <v>67</v>
      </c>
      <c r="I107" s="9">
        <f t="shared" si="4"/>
        <v>40.2</v>
      </c>
      <c r="J107" s="9">
        <f t="shared" si="5"/>
        <v>61.13</v>
      </c>
      <c r="K107" s="8"/>
    </row>
    <row r="108" spans="1:11" s="2" customFormat="1" ht="22.5" customHeight="1">
      <c r="A108" s="8">
        <v>106</v>
      </c>
      <c r="B108" s="8" t="s">
        <v>12</v>
      </c>
      <c r="C108" s="8" t="s">
        <v>256</v>
      </c>
      <c r="D108" s="8" t="s">
        <v>257</v>
      </c>
      <c r="E108" s="26" t="s">
        <v>258</v>
      </c>
      <c r="F108" s="9">
        <v>59.33</v>
      </c>
      <c r="G108" s="9">
        <f t="shared" si="3"/>
        <v>23.73</v>
      </c>
      <c r="H108" s="10">
        <v>60.2</v>
      </c>
      <c r="I108" s="9">
        <f t="shared" si="4"/>
        <v>36.12</v>
      </c>
      <c r="J108" s="9">
        <f t="shared" si="5"/>
        <v>59.849999999999994</v>
      </c>
      <c r="K108" s="8"/>
    </row>
    <row r="109" spans="1:11" s="2" customFormat="1" ht="22.5" customHeight="1">
      <c r="A109" s="8">
        <v>107</v>
      </c>
      <c r="B109" s="8" t="s">
        <v>12</v>
      </c>
      <c r="C109" s="8" t="s">
        <v>259</v>
      </c>
      <c r="D109" s="8" t="s">
        <v>260</v>
      </c>
      <c r="E109" s="27"/>
      <c r="F109" s="9">
        <v>54.33</v>
      </c>
      <c r="G109" s="9">
        <f t="shared" si="3"/>
        <v>21.73</v>
      </c>
      <c r="H109" s="10">
        <v>72.8</v>
      </c>
      <c r="I109" s="9">
        <f t="shared" si="4"/>
        <v>43.68</v>
      </c>
      <c r="J109" s="9">
        <f t="shared" si="5"/>
        <v>65.41</v>
      </c>
      <c r="K109" s="8" t="s">
        <v>21</v>
      </c>
    </row>
    <row r="110" spans="1:11" s="2" customFormat="1" ht="22.5" customHeight="1">
      <c r="A110" s="8">
        <v>108</v>
      </c>
      <c r="B110" s="8" t="s">
        <v>12</v>
      </c>
      <c r="C110" s="24" t="s">
        <v>261</v>
      </c>
      <c r="D110" s="8" t="s">
        <v>262</v>
      </c>
      <c r="E110" s="28"/>
      <c r="F110" s="9">
        <v>54</v>
      </c>
      <c r="G110" s="9">
        <f t="shared" si="3"/>
        <v>21.6</v>
      </c>
      <c r="H110" s="10">
        <v>57.6</v>
      </c>
      <c r="I110" s="9">
        <f t="shared" si="4"/>
        <v>34.56</v>
      </c>
      <c r="J110" s="9">
        <f t="shared" si="5"/>
        <v>56.160000000000004</v>
      </c>
      <c r="K110" s="8"/>
    </row>
    <row r="111" spans="1:11" s="2" customFormat="1" ht="22.5" customHeight="1">
      <c r="A111" s="8">
        <v>109</v>
      </c>
      <c r="B111" s="8" t="s">
        <v>12</v>
      </c>
      <c r="C111" s="8" t="s">
        <v>263</v>
      </c>
      <c r="D111" s="8" t="s">
        <v>264</v>
      </c>
      <c r="E111" s="26" t="s">
        <v>265</v>
      </c>
      <c r="F111" s="9">
        <v>66.67</v>
      </c>
      <c r="G111" s="9">
        <f t="shared" si="3"/>
        <v>26.67</v>
      </c>
      <c r="H111" s="10">
        <v>75</v>
      </c>
      <c r="I111" s="9">
        <f t="shared" si="4"/>
        <v>45</v>
      </c>
      <c r="J111" s="9">
        <f t="shared" si="5"/>
        <v>71.67</v>
      </c>
      <c r="K111" s="8" t="s">
        <v>21</v>
      </c>
    </row>
    <row r="112" spans="1:11" s="2" customFormat="1" ht="22.5" customHeight="1">
      <c r="A112" s="8">
        <v>110</v>
      </c>
      <c r="B112" s="8" t="s">
        <v>12</v>
      </c>
      <c r="C112" s="8" t="s">
        <v>266</v>
      </c>
      <c r="D112" s="8" t="s">
        <v>267</v>
      </c>
      <c r="E112" s="27"/>
      <c r="F112" s="9">
        <v>65</v>
      </c>
      <c r="G112" s="9">
        <f t="shared" si="3"/>
        <v>26</v>
      </c>
      <c r="H112" s="10">
        <v>63.4</v>
      </c>
      <c r="I112" s="9">
        <f t="shared" si="4"/>
        <v>38.04</v>
      </c>
      <c r="J112" s="9">
        <f t="shared" si="5"/>
        <v>64.03999999999999</v>
      </c>
      <c r="K112" s="15"/>
    </row>
    <row r="113" spans="1:11" s="2" customFormat="1" ht="22.5" customHeight="1">
      <c r="A113" s="8">
        <v>111</v>
      </c>
      <c r="B113" s="8" t="s">
        <v>12</v>
      </c>
      <c r="C113" s="8" t="s">
        <v>268</v>
      </c>
      <c r="D113" s="8" t="s">
        <v>269</v>
      </c>
      <c r="E113" s="27"/>
      <c r="F113" s="9">
        <v>58.67</v>
      </c>
      <c r="G113" s="9">
        <f t="shared" si="3"/>
        <v>23.47</v>
      </c>
      <c r="H113" s="10">
        <v>58.8</v>
      </c>
      <c r="I113" s="9">
        <f t="shared" si="4"/>
        <v>35.28</v>
      </c>
      <c r="J113" s="9">
        <f t="shared" si="5"/>
        <v>58.75</v>
      </c>
      <c r="K113" s="8"/>
    </row>
    <row r="114" spans="1:11" s="2" customFormat="1" ht="22.5" customHeight="1">
      <c r="A114" s="8">
        <v>112</v>
      </c>
      <c r="B114" s="8" t="s">
        <v>12</v>
      </c>
      <c r="C114" s="8" t="s">
        <v>270</v>
      </c>
      <c r="D114" s="8" t="s">
        <v>271</v>
      </c>
      <c r="E114" s="28"/>
      <c r="F114" s="9">
        <v>58.67</v>
      </c>
      <c r="G114" s="9">
        <f t="shared" si="3"/>
        <v>23.47</v>
      </c>
      <c r="H114" s="10">
        <v>59.4</v>
      </c>
      <c r="I114" s="9">
        <f t="shared" si="4"/>
        <v>35.64</v>
      </c>
      <c r="J114" s="9">
        <f t="shared" si="5"/>
        <v>59.11</v>
      </c>
      <c r="K114" s="8"/>
    </row>
    <row r="115" spans="1:11" s="2" customFormat="1" ht="22.5" customHeight="1">
      <c r="A115" s="8">
        <v>113</v>
      </c>
      <c r="B115" s="8" t="s">
        <v>12</v>
      </c>
      <c r="C115" s="8" t="s">
        <v>272</v>
      </c>
      <c r="D115" s="8" t="s">
        <v>273</v>
      </c>
      <c r="E115" s="26" t="s">
        <v>274</v>
      </c>
      <c r="F115" s="9">
        <v>66</v>
      </c>
      <c r="G115" s="9">
        <f t="shared" si="3"/>
        <v>26.4</v>
      </c>
      <c r="H115" s="10">
        <v>83</v>
      </c>
      <c r="I115" s="9">
        <f t="shared" si="4"/>
        <v>49.8</v>
      </c>
      <c r="J115" s="9">
        <f t="shared" si="5"/>
        <v>76.19999999999999</v>
      </c>
      <c r="K115" s="8" t="s">
        <v>21</v>
      </c>
    </row>
    <row r="116" spans="1:11" s="2" customFormat="1" ht="22.5" customHeight="1">
      <c r="A116" s="8">
        <v>114</v>
      </c>
      <c r="B116" s="8" t="s">
        <v>12</v>
      </c>
      <c r="C116" s="8" t="s">
        <v>275</v>
      </c>
      <c r="D116" s="8" t="s">
        <v>276</v>
      </c>
      <c r="E116" s="27"/>
      <c r="F116" s="9">
        <v>65.67</v>
      </c>
      <c r="G116" s="9">
        <f t="shared" si="3"/>
        <v>26.27</v>
      </c>
      <c r="H116" s="10">
        <v>68.4</v>
      </c>
      <c r="I116" s="9">
        <f t="shared" si="4"/>
        <v>41.04</v>
      </c>
      <c r="J116" s="9">
        <f t="shared" si="5"/>
        <v>67.31</v>
      </c>
      <c r="K116" s="8"/>
    </row>
    <row r="117" spans="1:11" s="2" customFormat="1" ht="22.5" customHeight="1">
      <c r="A117" s="8">
        <v>115</v>
      </c>
      <c r="B117" s="8" t="s">
        <v>12</v>
      </c>
      <c r="C117" s="8" t="s">
        <v>277</v>
      </c>
      <c r="D117" s="8" t="s">
        <v>278</v>
      </c>
      <c r="E117" s="28"/>
      <c r="F117" s="9">
        <v>65.33</v>
      </c>
      <c r="G117" s="9">
        <f t="shared" si="3"/>
        <v>26.13</v>
      </c>
      <c r="H117" s="10">
        <v>75.6</v>
      </c>
      <c r="I117" s="9">
        <f t="shared" si="4"/>
        <v>45.36</v>
      </c>
      <c r="J117" s="9">
        <f t="shared" si="5"/>
        <v>71.49</v>
      </c>
      <c r="K117" s="8"/>
    </row>
    <row r="118" spans="1:11" s="2" customFormat="1" ht="22.5" customHeight="1">
      <c r="A118" s="8">
        <v>116</v>
      </c>
      <c r="B118" s="8" t="s">
        <v>12</v>
      </c>
      <c r="C118" s="8" t="s">
        <v>279</v>
      </c>
      <c r="D118" s="8" t="s">
        <v>280</v>
      </c>
      <c r="E118" s="29" t="s">
        <v>281</v>
      </c>
      <c r="F118" s="9">
        <v>58.67</v>
      </c>
      <c r="G118" s="9">
        <f t="shared" si="3"/>
        <v>23.47</v>
      </c>
      <c r="H118" s="12" t="s">
        <v>73</v>
      </c>
      <c r="I118" s="9">
        <v>0</v>
      </c>
      <c r="J118" s="9">
        <f t="shared" si="5"/>
        <v>23.47</v>
      </c>
      <c r="K118" s="8"/>
    </row>
    <row r="119" spans="1:11" s="2" customFormat="1" ht="22.5" customHeight="1">
      <c r="A119" s="8">
        <v>117</v>
      </c>
      <c r="B119" s="8" t="s">
        <v>12</v>
      </c>
      <c r="C119" s="8" t="s">
        <v>282</v>
      </c>
      <c r="D119" s="8" t="s">
        <v>283</v>
      </c>
      <c r="E119" s="27"/>
      <c r="F119" s="9">
        <v>55</v>
      </c>
      <c r="G119" s="9">
        <f t="shared" si="3"/>
        <v>22</v>
      </c>
      <c r="H119" s="10">
        <v>84</v>
      </c>
      <c r="I119" s="9">
        <f t="shared" si="4"/>
        <v>50.4</v>
      </c>
      <c r="J119" s="9">
        <f t="shared" si="5"/>
        <v>72.4</v>
      </c>
      <c r="K119" s="8" t="s">
        <v>21</v>
      </c>
    </row>
    <row r="120" spans="1:11" s="2" customFormat="1" ht="22.5" customHeight="1">
      <c r="A120" s="8">
        <v>118</v>
      </c>
      <c r="B120" s="8" t="s">
        <v>12</v>
      </c>
      <c r="C120" s="8" t="s">
        <v>284</v>
      </c>
      <c r="D120" s="8" t="s">
        <v>285</v>
      </c>
      <c r="E120" s="28"/>
      <c r="F120" s="9">
        <v>51.33</v>
      </c>
      <c r="G120" s="9">
        <f t="shared" si="3"/>
        <v>20.53</v>
      </c>
      <c r="H120" s="10">
        <v>63.6</v>
      </c>
      <c r="I120" s="9">
        <f t="shared" si="4"/>
        <v>38.16</v>
      </c>
      <c r="J120" s="9">
        <f t="shared" si="5"/>
        <v>58.69</v>
      </c>
      <c r="K120" s="8"/>
    </row>
    <row r="121" spans="1:11" s="2" customFormat="1" ht="22.5" customHeight="1">
      <c r="A121" s="8">
        <v>119</v>
      </c>
      <c r="B121" s="8" t="s">
        <v>12</v>
      </c>
      <c r="C121" s="8" t="s">
        <v>286</v>
      </c>
      <c r="D121" s="8" t="s">
        <v>287</v>
      </c>
      <c r="E121" s="26" t="s">
        <v>288</v>
      </c>
      <c r="F121" s="9">
        <v>63</v>
      </c>
      <c r="G121" s="9">
        <f t="shared" si="3"/>
        <v>25.2</v>
      </c>
      <c r="H121" s="10">
        <v>72</v>
      </c>
      <c r="I121" s="9">
        <f t="shared" si="4"/>
        <v>43.2</v>
      </c>
      <c r="J121" s="9">
        <f t="shared" si="5"/>
        <v>68.4</v>
      </c>
      <c r="K121" s="8" t="s">
        <v>21</v>
      </c>
    </row>
    <row r="122" spans="1:11" s="2" customFormat="1" ht="22.5" customHeight="1">
      <c r="A122" s="8">
        <v>120</v>
      </c>
      <c r="B122" s="8" t="s">
        <v>12</v>
      </c>
      <c r="C122" s="8" t="s">
        <v>289</v>
      </c>
      <c r="D122" s="8" t="s">
        <v>290</v>
      </c>
      <c r="E122" s="27"/>
      <c r="F122" s="9">
        <v>54</v>
      </c>
      <c r="G122" s="9">
        <f t="shared" si="3"/>
        <v>21.6</v>
      </c>
      <c r="H122" s="10">
        <v>68</v>
      </c>
      <c r="I122" s="9">
        <f t="shared" si="4"/>
        <v>40.8</v>
      </c>
      <c r="J122" s="9">
        <f t="shared" si="5"/>
        <v>62.4</v>
      </c>
      <c r="K122" s="8"/>
    </row>
    <row r="123" spans="1:11" s="2" customFormat="1" ht="22.5" customHeight="1">
      <c r="A123" s="8">
        <v>121</v>
      </c>
      <c r="B123" s="8" t="s">
        <v>12</v>
      </c>
      <c r="C123" s="8" t="s">
        <v>291</v>
      </c>
      <c r="D123" s="8" t="s">
        <v>292</v>
      </c>
      <c r="E123" s="28"/>
      <c r="F123" s="9">
        <v>51</v>
      </c>
      <c r="G123" s="9">
        <f t="shared" si="3"/>
        <v>20.4</v>
      </c>
      <c r="H123" s="10">
        <v>70.6</v>
      </c>
      <c r="I123" s="9">
        <f t="shared" si="4"/>
        <v>42.36</v>
      </c>
      <c r="J123" s="9">
        <f t="shared" si="5"/>
        <v>62.76</v>
      </c>
      <c r="K123" s="8"/>
    </row>
    <row r="124" spans="1:11" ht="22.5" customHeight="1">
      <c r="A124" s="8">
        <v>122</v>
      </c>
      <c r="B124" s="8" t="s">
        <v>12</v>
      </c>
      <c r="C124" s="8" t="s">
        <v>293</v>
      </c>
      <c r="D124" s="8" t="s">
        <v>294</v>
      </c>
      <c r="E124" s="26" t="s">
        <v>295</v>
      </c>
      <c r="F124" s="9">
        <v>58.67</v>
      </c>
      <c r="G124" s="9">
        <f t="shared" si="3"/>
        <v>23.47</v>
      </c>
      <c r="H124" s="10">
        <v>77</v>
      </c>
      <c r="I124" s="9">
        <f t="shared" si="4"/>
        <v>46.2</v>
      </c>
      <c r="J124" s="9">
        <f t="shared" si="5"/>
        <v>69.67</v>
      </c>
      <c r="K124" s="8" t="s">
        <v>21</v>
      </c>
    </row>
    <row r="125" spans="1:11" ht="22.5" customHeight="1">
      <c r="A125" s="8">
        <v>123</v>
      </c>
      <c r="B125" s="8" t="s">
        <v>12</v>
      </c>
      <c r="C125" s="8" t="s">
        <v>296</v>
      </c>
      <c r="D125" s="8" t="s">
        <v>297</v>
      </c>
      <c r="E125" s="27"/>
      <c r="F125" s="9">
        <v>56.33</v>
      </c>
      <c r="G125" s="9">
        <f t="shared" si="3"/>
        <v>22.53</v>
      </c>
      <c r="H125" s="10">
        <v>51.4</v>
      </c>
      <c r="I125" s="9">
        <f t="shared" si="4"/>
        <v>30.84</v>
      </c>
      <c r="J125" s="9">
        <f t="shared" si="5"/>
        <v>53.370000000000005</v>
      </c>
      <c r="K125" s="8"/>
    </row>
    <row r="126" spans="1:11" ht="22.5" customHeight="1">
      <c r="A126" s="8">
        <v>124</v>
      </c>
      <c r="B126" s="8" t="s">
        <v>12</v>
      </c>
      <c r="C126" s="8" t="s">
        <v>298</v>
      </c>
      <c r="D126" s="8" t="s">
        <v>299</v>
      </c>
      <c r="E126" s="29"/>
      <c r="F126" s="9">
        <v>52.33</v>
      </c>
      <c r="G126" s="9">
        <f t="shared" si="3"/>
        <v>20.93</v>
      </c>
      <c r="H126" s="12" t="s">
        <v>73</v>
      </c>
      <c r="I126" s="9">
        <v>0</v>
      </c>
      <c r="J126" s="9">
        <f t="shared" si="5"/>
        <v>20.93</v>
      </c>
      <c r="K126" s="8"/>
    </row>
    <row r="127" spans="1:11" ht="22.5" customHeight="1">
      <c r="A127" s="8">
        <v>125</v>
      </c>
      <c r="B127" s="8" t="s">
        <v>12</v>
      </c>
      <c r="C127" s="8" t="s">
        <v>300</v>
      </c>
      <c r="D127" s="8" t="s">
        <v>301</v>
      </c>
      <c r="E127" s="26" t="s">
        <v>302</v>
      </c>
      <c r="F127" s="9">
        <v>64</v>
      </c>
      <c r="G127" s="9">
        <f t="shared" si="3"/>
        <v>25.6</v>
      </c>
      <c r="H127" s="10">
        <v>82.4</v>
      </c>
      <c r="I127" s="9">
        <f t="shared" si="4"/>
        <v>49.44</v>
      </c>
      <c r="J127" s="9">
        <f t="shared" si="5"/>
        <v>75.03999999999999</v>
      </c>
      <c r="K127" s="8" t="s">
        <v>21</v>
      </c>
    </row>
    <row r="128" spans="1:11" ht="22.5" customHeight="1">
      <c r="A128" s="8">
        <v>126</v>
      </c>
      <c r="B128" s="8" t="s">
        <v>12</v>
      </c>
      <c r="C128" s="8" t="s">
        <v>303</v>
      </c>
      <c r="D128" s="8" t="s">
        <v>304</v>
      </c>
      <c r="E128" s="27"/>
      <c r="F128" s="9">
        <v>60.33</v>
      </c>
      <c r="G128" s="9">
        <f t="shared" si="3"/>
        <v>24.13</v>
      </c>
      <c r="H128" s="10">
        <v>62</v>
      </c>
      <c r="I128" s="9">
        <f t="shared" si="4"/>
        <v>37.2</v>
      </c>
      <c r="J128" s="9">
        <f t="shared" si="5"/>
        <v>61.33</v>
      </c>
      <c r="K128" s="8"/>
    </row>
    <row r="129" spans="1:11" ht="22.5" customHeight="1">
      <c r="A129" s="8">
        <v>127</v>
      </c>
      <c r="B129" s="8" t="s">
        <v>12</v>
      </c>
      <c r="C129" s="24" t="s">
        <v>305</v>
      </c>
      <c r="D129" s="8" t="s">
        <v>306</v>
      </c>
      <c r="E129" s="28"/>
      <c r="F129" s="9">
        <v>59.33</v>
      </c>
      <c r="G129" s="9">
        <f t="shared" si="3"/>
        <v>23.73</v>
      </c>
      <c r="H129" s="10">
        <v>60.8</v>
      </c>
      <c r="I129" s="9">
        <f t="shared" si="4"/>
        <v>36.48</v>
      </c>
      <c r="J129" s="9">
        <f t="shared" si="5"/>
        <v>60.209999999999994</v>
      </c>
      <c r="K129" s="8"/>
    </row>
    <row r="130" spans="1:11" ht="22.5" customHeight="1">
      <c r="A130" s="8">
        <v>128</v>
      </c>
      <c r="B130" s="8" t="s">
        <v>12</v>
      </c>
      <c r="C130" s="8" t="s">
        <v>307</v>
      </c>
      <c r="D130" s="8" t="s">
        <v>308</v>
      </c>
      <c r="E130" s="26" t="s">
        <v>309</v>
      </c>
      <c r="F130" s="9">
        <v>60.33</v>
      </c>
      <c r="G130" s="9">
        <f t="shared" si="3"/>
        <v>24.13</v>
      </c>
      <c r="H130" s="10">
        <v>65.4</v>
      </c>
      <c r="I130" s="9">
        <f t="shared" si="4"/>
        <v>39.24</v>
      </c>
      <c r="J130" s="9">
        <f t="shared" si="5"/>
        <v>63.370000000000005</v>
      </c>
      <c r="K130" s="8"/>
    </row>
    <row r="131" spans="1:11" ht="22.5" customHeight="1">
      <c r="A131" s="8">
        <v>129</v>
      </c>
      <c r="B131" s="8" t="s">
        <v>12</v>
      </c>
      <c r="C131" s="8" t="s">
        <v>310</v>
      </c>
      <c r="D131" s="8" t="s">
        <v>311</v>
      </c>
      <c r="E131" s="27"/>
      <c r="F131" s="9">
        <v>58.33</v>
      </c>
      <c r="G131" s="9">
        <f t="shared" si="3"/>
        <v>23.33</v>
      </c>
      <c r="H131" s="10">
        <v>83.2</v>
      </c>
      <c r="I131" s="9">
        <f t="shared" si="4"/>
        <v>49.92</v>
      </c>
      <c r="J131" s="9">
        <f t="shared" si="5"/>
        <v>73.25</v>
      </c>
      <c r="K131" s="8" t="s">
        <v>21</v>
      </c>
    </row>
    <row r="132" spans="1:11" ht="22.5" customHeight="1">
      <c r="A132" s="8">
        <v>130</v>
      </c>
      <c r="B132" s="8" t="s">
        <v>12</v>
      </c>
      <c r="C132" s="8" t="s">
        <v>312</v>
      </c>
      <c r="D132" s="8" t="s">
        <v>313</v>
      </c>
      <c r="E132" s="28"/>
      <c r="F132" s="9">
        <v>58.33</v>
      </c>
      <c r="G132" s="9">
        <f aca="true" t="shared" si="6" ref="G132:G144">ROUND(F132*0.4,2)</f>
        <v>23.33</v>
      </c>
      <c r="H132" s="10">
        <v>56.8</v>
      </c>
      <c r="I132" s="9">
        <f aca="true" t="shared" si="7" ref="I132:I144">ROUND(H132*0.6,2)</f>
        <v>34.08</v>
      </c>
      <c r="J132" s="9">
        <f aca="true" t="shared" si="8" ref="J132:J144">G132+I132</f>
        <v>57.41</v>
      </c>
      <c r="K132" s="8"/>
    </row>
    <row r="133" spans="1:11" ht="22.5" customHeight="1">
      <c r="A133" s="8">
        <v>131</v>
      </c>
      <c r="B133" s="8" t="s">
        <v>12</v>
      </c>
      <c r="C133" s="8" t="s">
        <v>314</v>
      </c>
      <c r="D133" s="8" t="s">
        <v>315</v>
      </c>
      <c r="E133" s="26" t="s">
        <v>316</v>
      </c>
      <c r="F133" s="9">
        <v>64</v>
      </c>
      <c r="G133" s="9">
        <f t="shared" si="6"/>
        <v>25.6</v>
      </c>
      <c r="H133" s="10">
        <v>63.4</v>
      </c>
      <c r="I133" s="9">
        <f t="shared" si="7"/>
        <v>38.04</v>
      </c>
      <c r="J133" s="9">
        <f t="shared" si="8"/>
        <v>63.64</v>
      </c>
      <c r="K133" s="8"/>
    </row>
    <row r="134" spans="1:11" ht="22.5" customHeight="1">
      <c r="A134" s="8">
        <v>132</v>
      </c>
      <c r="B134" s="8" t="s">
        <v>12</v>
      </c>
      <c r="C134" s="8" t="s">
        <v>317</v>
      </c>
      <c r="D134" s="8" t="s">
        <v>318</v>
      </c>
      <c r="E134" s="27"/>
      <c r="F134" s="9">
        <v>63.33</v>
      </c>
      <c r="G134" s="9">
        <f t="shared" si="6"/>
        <v>25.33</v>
      </c>
      <c r="H134" s="10">
        <v>63.6</v>
      </c>
      <c r="I134" s="9">
        <f t="shared" si="7"/>
        <v>38.16</v>
      </c>
      <c r="J134" s="9">
        <f t="shared" si="8"/>
        <v>63.489999999999995</v>
      </c>
      <c r="K134" s="8"/>
    </row>
    <row r="135" spans="1:12" ht="22.5" customHeight="1">
      <c r="A135" s="8">
        <v>133</v>
      </c>
      <c r="B135" s="8" t="s">
        <v>12</v>
      </c>
      <c r="C135" s="8" t="s">
        <v>319</v>
      </c>
      <c r="D135" s="8" t="s">
        <v>320</v>
      </c>
      <c r="E135" s="28"/>
      <c r="F135" s="9">
        <v>63.33</v>
      </c>
      <c r="G135" s="9">
        <f t="shared" si="6"/>
        <v>25.33</v>
      </c>
      <c r="H135" s="10">
        <v>67.8</v>
      </c>
      <c r="I135" s="9">
        <f t="shared" si="7"/>
        <v>40.68</v>
      </c>
      <c r="J135" s="9">
        <f t="shared" si="8"/>
        <v>66.00999999999999</v>
      </c>
      <c r="K135" s="8" t="s">
        <v>21</v>
      </c>
      <c r="L135" s="20"/>
    </row>
    <row r="136" spans="1:12" ht="22.5" customHeight="1">
      <c r="A136" s="8">
        <v>134</v>
      </c>
      <c r="B136" s="8" t="s">
        <v>12</v>
      </c>
      <c r="C136" s="8" t="s">
        <v>321</v>
      </c>
      <c r="D136" s="8" t="s">
        <v>322</v>
      </c>
      <c r="E136" s="26" t="s">
        <v>323</v>
      </c>
      <c r="F136" s="9">
        <v>70</v>
      </c>
      <c r="G136" s="9">
        <f t="shared" si="6"/>
        <v>28</v>
      </c>
      <c r="H136" s="10">
        <v>66.4</v>
      </c>
      <c r="I136" s="9">
        <f t="shared" si="7"/>
        <v>39.84</v>
      </c>
      <c r="J136" s="9">
        <f t="shared" si="8"/>
        <v>67.84</v>
      </c>
      <c r="K136" s="8"/>
      <c r="L136" s="20"/>
    </row>
    <row r="137" spans="1:12" ht="22.5" customHeight="1">
      <c r="A137" s="8">
        <v>135</v>
      </c>
      <c r="B137" s="8" t="s">
        <v>12</v>
      </c>
      <c r="C137" s="8" t="s">
        <v>324</v>
      </c>
      <c r="D137" s="8" t="s">
        <v>325</v>
      </c>
      <c r="E137" s="27"/>
      <c r="F137" s="9">
        <v>69.33</v>
      </c>
      <c r="G137" s="9">
        <f t="shared" si="6"/>
        <v>27.73</v>
      </c>
      <c r="H137" s="10">
        <v>81.8</v>
      </c>
      <c r="I137" s="9">
        <f t="shared" si="7"/>
        <v>49.08</v>
      </c>
      <c r="J137" s="9">
        <f t="shared" si="8"/>
        <v>76.81</v>
      </c>
      <c r="K137" s="8" t="s">
        <v>21</v>
      </c>
      <c r="L137" s="20"/>
    </row>
    <row r="138" spans="1:12" ht="22.5" customHeight="1">
      <c r="A138" s="8">
        <v>136</v>
      </c>
      <c r="B138" s="8" t="s">
        <v>12</v>
      </c>
      <c r="C138" s="8" t="s">
        <v>326</v>
      </c>
      <c r="D138" s="8" t="s">
        <v>327</v>
      </c>
      <c r="E138" s="27"/>
      <c r="F138" s="9">
        <v>69.33</v>
      </c>
      <c r="G138" s="9">
        <f t="shared" si="6"/>
        <v>27.73</v>
      </c>
      <c r="H138" s="10">
        <v>84.6</v>
      </c>
      <c r="I138" s="9">
        <f t="shared" si="7"/>
        <v>50.76</v>
      </c>
      <c r="J138" s="9">
        <f t="shared" si="8"/>
        <v>78.49</v>
      </c>
      <c r="K138" s="8" t="s">
        <v>21</v>
      </c>
      <c r="L138" s="20"/>
    </row>
    <row r="139" spans="1:12" ht="22.5" customHeight="1">
      <c r="A139" s="8">
        <v>137</v>
      </c>
      <c r="B139" s="8" t="s">
        <v>12</v>
      </c>
      <c r="C139" s="8" t="s">
        <v>328</v>
      </c>
      <c r="D139" s="8" t="s">
        <v>329</v>
      </c>
      <c r="E139" s="27"/>
      <c r="F139" s="9">
        <v>66.67</v>
      </c>
      <c r="G139" s="9">
        <f t="shared" si="6"/>
        <v>26.67</v>
      </c>
      <c r="H139" s="10">
        <v>84.8</v>
      </c>
      <c r="I139" s="9">
        <f t="shared" si="7"/>
        <v>50.88</v>
      </c>
      <c r="J139" s="9">
        <f t="shared" si="8"/>
        <v>77.55000000000001</v>
      </c>
      <c r="K139" s="8" t="s">
        <v>21</v>
      </c>
      <c r="L139" s="20"/>
    </row>
    <row r="140" spans="1:12" ht="22.5" customHeight="1">
      <c r="A140" s="8">
        <v>138</v>
      </c>
      <c r="B140" s="8" t="s">
        <v>12</v>
      </c>
      <c r="C140" s="8" t="s">
        <v>330</v>
      </c>
      <c r="D140" s="8" t="s">
        <v>331</v>
      </c>
      <c r="E140" s="27"/>
      <c r="F140" s="9">
        <v>66.67</v>
      </c>
      <c r="G140" s="9">
        <f t="shared" si="6"/>
        <v>26.67</v>
      </c>
      <c r="H140" s="10">
        <v>83.2</v>
      </c>
      <c r="I140" s="9">
        <f t="shared" si="7"/>
        <v>49.92</v>
      </c>
      <c r="J140" s="9">
        <f t="shared" si="8"/>
        <v>76.59</v>
      </c>
      <c r="K140" s="8"/>
      <c r="L140" s="20"/>
    </row>
    <row r="141" spans="1:12" ht="22.5" customHeight="1">
      <c r="A141" s="8">
        <v>139</v>
      </c>
      <c r="B141" s="8" t="s">
        <v>12</v>
      </c>
      <c r="C141" s="8" t="s">
        <v>332</v>
      </c>
      <c r="D141" s="8" t="s">
        <v>333</v>
      </c>
      <c r="E141" s="27"/>
      <c r="F141" s="9">
        <v>66.33</v>
      </c>
      <c r="G141" s="9">
        <f t="shared" si="6"/>
        <v>26.53</v>
      </c>
      <c r="H141" s="10">
        <v>73.4</v>
      </c>
      <c r="I141" s="9">
        <f t="shared" si="7"/>
        <v>44.04</v>
      </c>
      <c r="J141" s="9">
        <f t="shared" si="8"/>
        <v>70.57</v>
      </c>
      <c r="K141" s="8"/>
      <c r="L141" s="20"/>
    </row>
    <row r="142" spans="1:12" ht="22.5" customHeight="1">
      <c r="A142" s="8">
        <v>140</v>
      </c>
      <c r="B142" s="8" t="s">
        <v>12</v>
      </c>
      <c r="C142" s="8" t="s">
        <v>334</v>
      </c>
      <c r="D142" s="8" t="s">
        <v>335</v>
      </c>
      <c r="E142" s="27"/>
      <c r="F142" s="9">
        <v>66</v>
      </c>
      <c r="G142" s="9">
        <f t="shared" si="6"/>
        <v>26.4</v>
      </c>
      <c r="H142" s="10">
        <v>70.4</v>
      </c>
      <c r="I142" s="9">
        <f t="shared" si="7"/>
        <v>42.24</v>
      </c>
      <c r="J142" s="9">
        <f t="shared" si="8"/>
        <v>68.64</v>
      </c>
      <c r="K142" s="8"/>
      <c r="L142" s="20"/>
    </row>
    <row r="143" spans="1:12" ht="22.5" customHeight="1">
      <c r="A143" s="8">
        <v>141</v>
      </c>
      <c r="B143" s="8" t="s">
        <v>12</v>
      </c>
      <c r="C143" s="8" t="s">
        <v>336</v>
      </c>
      <c r="D143" s="8" t="s">
        <v>337</v>
      </c>
      <c r="E143" s="27"/>
      <c r="F143" s="9">
        <v>65.33</v>
      </c>
      <c r="G143" s="9">
        <f t="shared" si="6"/>
        <v>26.13</v>
      </c>
      <c r="H143" s="10">
        <v>62.4</v>
      </c>
      <c r="I143" s="9">
        <f t="shared" si="7"/>
        <v>37.44</v>
      </c>
      <c r="J143" s="9">
        <f t="shared" si="8"/>
        <v>63.56999999999999</v>
      </c>
      <c r="K143" s="8"/>
      <c r="L143" s="20"/>
    </row>
    <row r="144" spans="1:12" ht="22.5" customHeight="1">
      <c r="A144" s="8">
        <v>142</v>
      </c>
      <c r="B144" s="8" t="s">
        <v>12</v>
      </c>
      <c r="C144" s="24" t="s">
        <v>338</v>
      </c>
      <c r="D144" s="8" t="s">
        <v>339</v>
      </c>
      <c r="E144" s="28"/>
      <c r="F144" s="9">
        <v>64.67</v>
      </c>
      <c r="G144" s="9">
        <f t="shared" si="6"/>
        <v>25.87</v>
      </c>
      <c r="H144" s="10">
        <v>57</v>
      </c>
      <c r="I144" s="9">
        <f t="shared" si="7"/>
        <v>34.2</v>
      </c>
      <c r="J144" s="9">
        <f t="shared" si="8"/>
        <v>60.07000000000001</v>
      </c>
      <c r="K144" s="8"/>
      <c r="L144" s="20"/>
    </row>
    <row r="146" spans="1:13" ht="42.75" customHeight="1">
      <c r="A146" s="4" t="s">
        <v>1</v>
      </c>
      <c r="B146" s="5" t="s">
        <v>2</v>
      </c>
      <c r="C146" s="16" t="s">
        <v>3</v>
      </c>
      <c r="D146" s="16" t="s">
        <v>4</v>
      </c>
      <c r="E146" s="16"/>
      <c r="F146" s="16" t="s">
        <v>340</v>
      </c>
      <c r="G146" s="17" t="s">
        <v>341</v>
      </c>
      <c r="H146" s="17" t="s">
        <v>342</v>
      </c>
      <c r="I146" s="17" t="s">
        <v>343</v>
      </c>
      <c r="J146" s="17" t="s">
        <v>344</v>
      </c>
      <c r="K146" s="17" t="s">
        <v>345</v>
      </c>
      <c r="L146" s="16" t="s">
        <v>10</v>
      </c>
      <c r="M146" s="17" t="s">
        <v>11</v>
      </c>
    </row>
    <row r="147" spans="1:13" ht="24">
      <c r="A147" s="8">
        <v>1</v>
      </c>
      <c r="B147" s="11" t="s">
        <v>346</v>
      </c>
      <c r="C147" s="8" t="s">
        <v>347</v>
      </c>
      <c r="D147" s="8" t="s">
        <v>348</v>
      </c>
      <c r="E147" s="30" t="s">
        <v>349</v>
      </c>
      <c r="F147" s="8">
        <v>67.33</v>
      </c>
      <c r="G147" s="18">
        <f aca="true" t="shared" si="9" ref="G147:G186">F147*0.35</f>
        <v>23.565499999999997</v>
      </c>
      <c r="H147" s="18">
        <v>69.6</v>
      </c>
      <c r="I147" s="18">
        <f aca="true" t="shared" si="10" ref="I147:I169">H147*0.35</f>
        <v>24.359999999999996</v>
      </c>
      <c r="J147" s="18">
        <v>28</v>
      </c>
      <c r="K147" s="18">
        <f aca="true" t="shared" si="11" ref="K147:K155">J147*0.3</f>
        <v>8.4</v>
      </c>
      <c r="L147" s="18">
        <f aca="true" t="shared" si="12" ref="L147:L155">G147+I147+K147</f>
        <v>56.32549999999999</v>
      </c>
      <c r="M147" s="8"/>
    </row>
    <row r="148" spans="1:13" ht="24">
      <c r="A148" s="8">
        <v>2</v>
      </c>
      <c r="B148" s="11" t="s">
        <v>346</v>
      </c>
      <c r="C148" s="8" t="s">
        <v>350</v>
      </c>
      <c r="D148" s="8" t="s">
        <v>351</v>
      </c>
      <c r="E148" s="31"/>
      <c r="F148" s="8">
        <v>64</v>
      </c>
      <c r="G148" s="18">
        <f t="shared" si="9"/>
        <v>22.4</v>
      </c>
      <c r="H148" s="18">
        <v>69.6</v>
      </c>
      <c r="I148" s="18">
        <f t="shared" si="10"/>
        <v>24.359999999999996</v>
      </c>
      <c r="J148" s="18">
        <v>29.5</v>
      </c>
      <c r="K148" s="18">
        <f t="shared" si="11"/>
        <v>8.85</v>
      </c>
      <c r="L148" s="18">
        <f t="shared" si="12"/>
        <v>55.60999999999999</v>
      </c>
      <c r="M148" s="8"/>
    </row>
    <row r="149" spans="1:13" ht="24">
      <c r="A149" s="8">
        <v>3</v>
      </c>
      <c r="B149" s="11" t="s">
        <v>346</v>
      </c>
      <c r="C149" s="8" t="s">
        <v>352</v>
      </c>
      <c r="D149" s="8" t="s">
        <v>353</v>
      </c>
      <c r="E149" s="31"/>
      <c r="F149" s="8">
        <v>63.67</v>
      </c>
      <c r="G149" s="18">
        <f t="shared" si="9"/>
        <v>22.284499999999998</v>
      </c>
      <c r="H149" s="18">
        <v>65.4</v>
      </c>
      <c r="I149" s="18">
        <f t="shared" si="10"/>
        <v>22.89</v>
      </c>
      <c r="J149" s="18">
        <v>21.5</v>
      </c>
      <c r="K149" s="18">
        <f t="shared" si="11"/>
        <v>6.45</v>
      </c>
      <c r="L149" s="18">
        <f t="shared" si="12"/>
        <v>51.6245</v>
      </c>
      <c r="M149" s="8"/>
    </row>
    <row r="150" spans="1:13" ht="24">
      <c r="A150" s="8">
        <v>4</v>
      </c>
      <c r="B150" s="11" t="s">
        <v>346</v>
      </c>
      <c r="C150" s="8" t="s">
        <v>354</v>
      </c>
      <c r="D150" s="8" t="s">
        <v>355</v>
      </c>
      <c r="E150" s="31"/>
      <c r="F150" s="8">
        <v>62.67</v>
      </c>
      <c r="G150" s="18">
        <f t="shared" si="9"/>
        <v>21.9345</v>
      </c>
      <c r="H150" s="18">
        <v>61.6</v>
      </c>
      <c r="I150" s="18">
        <f t="shared" si="10"/>
        <v>21.56</v>
      </c>
      <c r="J150" s="18">
        <v>12.5</v>
      </c>
      <c r="K150" s="18">
        <f t="shared" si="11"/>
        <v>3.75</v>
      </c>
      <c r="L150" s="18">
        <f t="shared" si="12"/>
        <v>47.2445</v>
      </c>
      <c r="M150" s="8"/>
    </row>
    <row r="151" spans="1:13" ht="24">
      <c r="A151" s="8">
        <v>5</v>
      </c>
      <c r="B151" s="11" t="s">
        <v>346</v>
      </c>
      <c r="C151" s="8" t="s">
        <v>356</v>
      </c>
      <c r="D151" s="8" t="s">
        <v>357</v>
      </c>
      <c r="E151" s="31"/>
      <c r="F151" s="8">
        <v>62</v>
      </c>
      <c r="G151" s="18">
        <f t="shared" si="9"/>
        <v>21.7</v>
      </c>
      <c r="H151" s="18">
        <v>72.6</v>
      </c>
      <c r="I151" s="18">
        <f t="shared" si="10"/>
        <v>25.409999999999997</v>
      </c>
      <c r="J151" s="13" t="s">
        <v>358</v>
      </c>
      <c r="K151" s="18">
        <f t="shared" si="11"/>
        <v>9.299999999999999</v>
      </c>
      <c r="L151" s="18">
        <f t="shared" si="12"/>
        <v>56.41</v>
      </c>
      <c r="M151" s="8"/>
    </row>
    <row r="152" spans="1:13" ht="24">
      <c r="A152" s="8">
        <v>6</v>
      </c>
      <c r="B152" s="11" t="s">
        <v>346</v>
      </c>
      <c r="C152" s="8" t="s">
        <v>359</v>
      </c>
      <c r="D152" s="8" t="s">
        <v>360</v>
      </c>
      <c r="E152" s="31"/>
      <c r="F152" s="8">
        <v>60</v>
      </c>
      <c r="G152" s="18">
        <f t="shared" si="9"/>
        <v>21</v>
      </c>
      <c r="H152" s="18">
        <v>69.8</v>
      </c>
      <c r="I152" s="18">
        <f t="shared" si="10"/>
        <v>24.429999999999996</v>
      </c>
      <c r="J152" s="13" t="s">
        <v>361</v>
      </c>
      <c r="K152" s="18">
        <f t="shared" si="11"/>
        <v>6.8999999999999995</v>
      </c>
      <c r="L152" s="18">
        <f t="shared" si="12"/>
        <v>52.32999999999999</v>
      </c>
      <c r="M152" s="8"/>
    </row>
    <row r="153" spans="1:13" ht="24">
      <c r="A153" s="8">
        <v>7</v>
      </c>
      <c r="B153" s="11" t="s">
        <v>346</v>
      </c>
      <c r="C153" s="8" t="s">
        <v>362</v>
      </c>
      <c r="D153" s="8" t="s">
        <v>363</v>
      </c>
      <c r="E153" s="31"/>
      <c r="F153" s="8">
        <v>60</v>
      </c>
      <c r="G153" s="18">
        <f t="shared" si="9"/>
        <v>21</v>
      </c>
      <c r="H153" s="18">
        <v>76.2</v>
      </c>
      <c r="I153" s="18">
        <f t="shared" si="10"/>
        <v>26.669999999999998</v>
      </c>
      <c r="J153" s="18">
        <v>42</v>
      </c>
      <c r="K153" s="18">
        <f t="shared" si="11"/>
        <v>12.6</v>
      </c>
      <c r="L153" s="18">
        <f t="shared" si="12"/>
        <v>60.27</v>
      </c>
      <c r="M153" s="8" t="s">
        <v>16</v>
      </c>
    </row>
    <row r="154" spans="1:13" ht="24">
      <c r="A154" s="8">
        <v>8</v>
      </c>
      <c r="B154" s="11" t="s">
        <v>346</v>
      </c>
      <c r="C154" s="8" t="s">
        <v>364</v>
      </c>
      <c r="D154" s="8" t="s">
        <v>365</v>
      </c>
      <c r="E154" s="31"/>
      <c r="F154" s="8">
        <v>59</v>
      </c>
      <c r="G154" s="18">
        <f t="shared" si="9"/>
        <v>20.65</v>
      </c>
      <c r="H154" s="18">
        <v>73.4</v>
      </c>
      <c r="I154" s="18">
        <f t="shared" si="10"/>
        <v>25.69</v>
      </c>
      <c r="J154" s="18">
        <v>46</v>
      </c>
      <c r="K154" s="18">
        <f t="shared" si="11"/>
        <v>13.799999999999999</v>
      </c>
      <c r="L154" s="18">
        <f t="shared" si="12"/>
        <v>60.14</v>
      </c>
      <c r="M154" s="8" t="s">
        <v>16</v>
      </c>
    </row>
    <row r="155" spans="1:13" ht="24">
      <c r="A155" s="8">
        <v>9</v>
      </c>
      <c r="B155" s="11" t="s">
        <v>346</v>
      </c>
      <c r="C155" s="8" t="s">
        <v>366</v>
      </c>
      <c r="D155" s="8" t="s">
        <v>367</v>
      </c>
      <c r="E155" s="31"/>
      <c r="F155" s="8">
        <v>59</v>
      </c>
      <c r="G155" s="18">
        <f t="shared" si="9"/>
        <v>20.65</v>
      </c>
      <c r="H155" s="18">
        <v>68</v>
      </c>
      <c r="I155" s="18">
        <f t="shared" si="10"/>
        <v>23.799999999999997</v>
      </c>
      <c r="J155" s="18">
        <v>21</v>
      </c>
      <c r="K155" s="18">
        <f t="shared" si="11"/>
        <v>6.3</v>
      </c>
      <c r="L155" s="18">
        <f t="shared" si="12"/>
        <v>50.74999999999999</v>
      </c>
      <c r="M155" s="8"/>
    </row>
    <row r="156" spans="1:13" ht="24">
      <c r="A156" s="8">
        <v>10</v>
      </c>
      <c r="B156" s="11" t="s">
        <v>346</v>
      </c>
      <c r="C156" s="8" t="s">
        <v>368</v>
      </c>
      <c r="D156" s="8" t="s">
        <v>369</v>
      </c>
      <c r="E156" s="31"/>
      <c r="F156" s="8">
        <v>58.67</v>
      </c>
      <c r="G156" s="18">
        <f t="shared" si="9"/>
        <v>20.534499999999998</v>
      </c>
      <c r="H156" s="18">
        <v>65</v>
      </c>
      <c r="I156" s="18">
        <f t="shared" si="10"/>
        <v>22.75</v>
      </c>
      <c r="J156" s="19" t="s">
        <v>73</v>
      </c>
      <c r="K156" s="18">
        <v>0</v>
      </c>
      <c r="L156" s="18">
        <f>G156+I156+P158</f>
        <v>43.284499999999994</v>
      </c>
      <c r="M156" s="8"/>
    </row>
    <row r="157" spans="1:13" ht="24">
      <c r="A157" s="8">
        <v>11</v>
      </c>
      <c r="B157" s="11" t="s">
        <v>346</v>
      </c>
      <c r="C157" s="8" t="s">
        <v>370</v>
      </c>
      <c r="D157" s="8" t="s">
        <v>371</v>
      </c>
      <c r="E157" s="31"/>
      <c r="F157" s="8">
        <v>58</v>
      </c>
      <c r="G157" s="18">
        <f t="shared" si="9"/>
        <v>20.299999999999997</v>
      </c>
      <c r="H157" s="18">
        <v>66.6</v>
      </c>
      <c r="I157" s="18">
        <f t="shared" si="10"/>
        <v>23.309999999999995</v>
      </c>
      <c r="J157" s="18">
        <v>33.5</v>
      </c>
      <c r="K157" s="18">
        <f aca="true" t="shared" si="13" ref="K157:K163">J157*0.3</f>
        <v>10.049999999999999</v>
      </c>
      <c r="L157" s="18">
        <f aca="true" t="shared" si="14" ref="L157:L186">G157+I157+K157</f>
        <v>53.65999999999999</v>
      </c>
      <c r="M157" s="8"/>
    </row>
    <row r="158" spans="1:13" ht="24">
      <c r="A158" s="8">
        <v>12</v>
      </c>
      <c r="B158" s="11" t="s">
        <v>346</v>
      </c>
      <c r="C158" s="8" t="s">
        <v>372</v>
      </c>
      <c r="D158" s="8" t="s">
        <v>373</v>
      </c>
      <c r="E158" s="31"/>
      <c r="F158" s="8">
        <v>57.67</v>
      </c>
      <c r="G158" s="18">
        <f t="shared" si="9"/>
        <v>20.1845</v>
      </c>
      <c r="H158" s="18">
        <v>63.8</v>
      </c>
      <c r="I158" s="18">
        <f t="shared" si="10"/>
        <v>22.33</v>
      </c>
      <c r="J158" s="18">
        <v>15</v>
      </c>
      <c r="K158" s="18">
        <f t="shared" si="13"/>
        <v>4.5</v>
      </c>
      <c r="L158" s="18">
        <f t="shared" si="14"/>
        <v>47.0145</v>
      </c>
      <c r="M158" s="8"/>
    </row>
    <row r="159" spans="1:13" ht="24">
      <c r="A159" s="8">
        <v>13</v>
      </c>
      <c r="B159" s="11" t="s">
        <v>346</v>
      </c>
      <c r="C159" s="8" t="s">
        <v>374</v>
      </c>
      <c r="D159" s="8" t="s">
        <v>375</v>
      </c>
      <c r="E159" s="31"/>
      <c r="F159" s="8">
        <v>57.67</v>
      </c>
      <c r="G159" s="18">
        <f t="shared" si="9"/>
        <v>20.1845</v>
      </c>
      <c r="H159" s="18">
        <v>64</v>
      </c>
      <c r="I159" s="18">
        <f t="shared" si="10"/>
        <v>22.4</v>
      </c>
      <c r="J159" s="19" t="s">
        <v>73</v>
      </c>
      <c r="K159" s="18">
        <v>0</v>
      </c>
      <c r="L159" s="18">
        <f t="shared" si="14"/>
        <v>42.5845</v>
      </c>
      <c r="M159" s="8"/>
    </row>
    <row r="160" spans="1:13" ht="24">
      <c r="A160" s="8">
        <v>14</v>
      </c>
      <c r="B160" s="11" t="s">
        <v>346</v>
      </c>
      <c r="C160" s="8" t="s">
        <v>376</v>
      </c>
      <c r="D160" s="8" t="s">
        <v>377</v>
      </c>
      <c r="E160" s="31"/>
      <c r="F160" s="8">
        <v>57.67</v>
      </c>
      <c r="G160" s="18">
        <f t="shared" si="9"/>
        <v>20.1845</v>
      </c>
      <c r="H160" s="18">
        <v>42.8</v>
      </c>
      <c r="I160" s="18">
        <f t="shared" si="10"/>
        <v>14.979999999999999</v>
      </c>
      <c r="J160" s="19" t="s">
        <v>73</v>
      </c>
      <c r="K160" s="18">
        <v>0</v>
      </c>
      <c r="L160" s="18">
        <f t="shared" si="14"/>
        <v>35.1645</v>
      </c>
      <c r="M160" s="8"/>
    </row>
    <row r="161" spans="1:13" ht="24">
      <c r="A161" s="8">
        <v>15</v>
      </c>
      <c r="B161" s="11" t="s">
        <v>346</v>
      </c>
      <c r="C161" s="8" t="s">
        <v>378</v>
      </c>
      <c r="D161" s="8" t="s">
        <v>379</v>
      </c>
      <c r="E161" s="31"/>
      <c r="F161" s="8">
        <v>57.33</v>
      </c>
      <c r="G161" s="18">
        <f t="shared" si="9"/>
        <v>20.065499999999997</v>
      </c>
      <c r="H161" s="18">
        <v>62.8</v>
      </c>
      <c r="I161" s="18">
        <f t="shared" si="10"/>
        <v>21.979999999999997</v>
      </c>
      <c r="J161" s="18">
        <v>25.5</v>
      </c>
      <c r="K161" s="18">
        <f t="shared" si="13"/>
        <v>7.6499999999999995</v>
      </c>
      <c r="L161" s="18">
        <f t="shared" si="14"/>
        <v>49.69549999999999</v>
      </c>
      <c r="M161" s="8"/>
    </row>
    <row r="162" spans="1:13" ht="24">
      <c r="A162" s="8">
        <v>16</v>
      </c>
      <c r="B162" s="11" t="s">
        <v>346</v>
      </c>
      <c r="C162" s="8" t="s">
        <v>380</v>
      </c>
      <c r="D162" s="8" t="s">
        <v>381</v>
      </c>
      <c r="E162" s="31"/>
      <c r="F162" s="8">
        <v>57.33</v>
      </c>
      <c r="G162" s="18">
        <f t="shared" si="9"/>
        <v>20.065499999999997</v>
      </c>
      <c r="H162" s="18">
        <v>68.6</v>
      </c>
      <c r="I162" s="18">
        <f t="shared" si="10"/>
        <v>24.009999999999998</v>
      </c>
      <c r="J162" s="18">
        <v>54</v>
      </c>
      <c r="K162" s="18">
        <f t="shared" si="13"/>
        <v>16.2</v>
      </c>
      <c r="L162" s="18">
        <f t="shared" si="14"/>
        <v>60.275499999999994</v>
      </c>
      <c r="M162" s="8" t="s">
        <v>16</v>
      </c>
    </row>
    <row r="163" spans="1:13" ht="24">
      <c r="A163" s="8">
        <v>17</v>
      </c>
      <c r="B163" s="11" t="s">
        <v>346</v>
      </c>
      <c r="C163" s="8" t="s">
        <v>382</v>
      </c>
      <c r="D163" s="8" t="s">
        <v>383</v>
      </c>
      <c r="E163" s="31"/>
      <c r="F163" s="8">
        <v>56.67</v>
      </c>
      <c r="G163" s="18">
        <f t="shared" si="9"/>
        <v>19.8345</v>
      </c>
      <c r="H163" s="18">
        <v>81</v>
      </c>
      <c r="I163" s="18">
        <f t="shared" si="10"/>
        <v>28.349999999999998</v>
      </c>
      <c r="J163" s="18">
        <v>41</v>
      </c>
      <c r="K163" s="18">
        <f t="shared" si="13"/>
        <v>12.299999999999999</v>
      </c>
      <c r="L163" s="18">
        <f t="shared" si="14"/>
        <v>60.4845</v>
      </c>
      <c r="M163" s="8" t="s">
        <v>16</v>
      </c>
    </row>
    <row r="164" spans="1:13" ht="24">
      <c r="A164" s="8">
        <v>18</v>
      </c>
      <c r="B164" s="11" t="s">
        <v>346</v>
      </c>
      <c r="C164" s="8" t="s">
        <v>384</v>
      </c>
      <c r="D164" s="8" t="s">
        <v>385</v>
      </c>
      <c r="E164" s="31"/>
      <c r="F164" s="8">
        <v>56.33</v>
      </c>
      <c r="G164" s="18">
        <f t="shared" si="9"/>
        <v>19.7155</v>
      </c>
      <c r="H164" s="18">
        <v>57</v>
      </c>
      <c r="I164" s="18">
        <f t="shared" si="10"/>
        <v>19.95</v>
      </c>
      <c r="J164" s="19" t="s">
        <v>73</v>
      </c>
      <c r="K164" s="18">
        <v>0</v>
      </c>
      <c r="L164" s="18">
        <f t="shared" si="14"/>
        <v>39.665499999999994</v>
      </c>
      <c r="M164" s="8"/>
    </row>
    <row r="165" spans="1:13" ht="24">
      <c r="A165" s="8">
        <v>19</v>
      </c>
      <c r="B165" s="11" t="s">
        <v>346</v>
      </c>
      <c r="C165" s="8" t="s">
        <v>386</v>
      </c>
      <c r="D165" s="8" t="s">
        <v>387</v>
      </c>
      <c r="E165" s="31"/>
      <c r="F165" s="8">
        <v>56.33</v>
      </c>
      <c r="G165" s="18">
        <f t="shared" si="9"/>
        <v>19.7155</v>
      </c>
      <c r="H165" s="18">
        <v>82.8</v>
      </c>
      <c r="I165" s="18">
        <f t="shared" si="10"/>
        <v>28.979999999999997</v>
      </c>
      <c r="J165" s="18">
        <v>57</v>
      </c>
      <c r="K165" s="18">
        <f>J165*0.3</f>
        <v>17.099999999999998</v>
      </c>
      <c r="L165" s="18">
        <f t="shared" si="14"/>
        <v>65.79549999999999</v>
      </c>
      <c r="M165" s="8" t="s">
        <v>16</v>
      </c>
    </row>
    <row r="166" spans="1:13" ht="24">
      <c r="A166" s="8">
        <v>20</v>
      </c>
      <c r="B166" s="11" t="s">
        <v>346</v>
      </c>
      <c r="C166" s="8" t="s">
        <v>388</v>
      </c>
      <c r="D166" s="8" t="s">
        <v>389</v>
      </c>
      <c r="E166" s="31"/>
      <c r="F166" s="8">
        <v>56</v>
      </c>
      <c r="G166" s="18">
        <f t="shared" si="9"/>
        <v>19.599999999999998</v>
      </c>
      <c r="H166" s="18">
        <v>62.2</v>
      </c>
      <c r="I166" s="18">
        <f t="shared" si="10"/>
        <v>21.77</v>
      </c>
      <c r="J166" s="21" t="s">
        <v>73</v>
      </c>
      <c r="K166" s="18">
        <v>0</v>
      </c>
      <c r="L166" s="18">
        <f t="shared" si="14"/>
        <v>41.37</v>
      </c>
      <c r="M166" s="8"/>
    </row>
    <row r="167" spans="1:13" ht="24">
      <c r="A167" s="8">
        <v>21</v>
      </c>
      <c r="B167" s="11" t="s">
        <v>346</v>
      </c>
      <c r="C167" s="8" t="s">
        <v>390</v>
      </c>
      <c r="D167" s="8" t="s">
        <v>391</v>
      </c>
      <c r="E167" s="31"/>
      <c r="F167" s="8">
        <v>56</v>
      </c>
      <c r="G167" s="18">
        <f t="shared" si="9"/>
        <v>19.599999999999998</v>
      </c>
      <c r="H167" s="18">
        <v>61</v>
      </c>
      <c r="I167" s="18">
        <f t="shared" si="10"/>
        <v>21.349999999999998</v>
      </c>
      <c r="J167" s="18">
        <v>32</v>
      </c>
      <c r="K167" s="18">
        <f>J167*0.3</f>
        <v>9.6</v>
      </c>
      <c r="L167" s="18">
        <f t="shared" si="14"/>
        <v>50.55</v>
      </c>
      <c r="M167" s="8"/>
    </row>
    <row r="168" spans="1:13" ht="24">
      <c r="A168" s="8">
        <v>22</v>
      </c>
      <c r="B168" s="11" t="s">
        <v>346</v>
      </c>
      <c r="C168" s="8" t="s">
        <v>392</v>
      </c>
      <c r="D168" s="8" t="s">
        <v>393</v>
      </c>
      <c r="E168" s="31"/>
      <c r="F168" s="8">
        <v>55.67</v>
      </c>
      <c r="G168" s="18">
        <f t="shared" si="9"/>
        <v>19.4845</v>
      </c>
      <c r="H168" s="18">
        <v>60.2</v>
      </c>
      <c r="I168" s="18">
        <f t="shared" si="10"/>
        <v>21.07</v>
      </c>
      <c r="J168" s="19" t="s">
        <v>73</v>
      </c>
      <c r="K168" s="18">
        <v>0</v>
      </c>
      <c r="L168" s="18">
        <f t="shared" si="14"/>
        <v>40.554500000000004</v>
      </c>
      <c r="M168" s="8"/>
    </row>
    <row r="169" spans="1:13" ht="24">
      <c r="A169" s="8">
        <v>23</v>
      </c>
      <c r="B169" s="11" t="s">
        <v>346</v>
      </c>
      <c r="C169" s="8" t="s">
        <v>394</v>
      </c>
      <c r="D169" s="8" t="s">
        <v>395</v>
      </c>
      <c r="E169" s="31"/>
      <c r="F169" s="8">
        <v>55.33</v>
      </c>
      <c r="G169" s="18">
        <f t="shared" si="9"/>
        <v>19.365499999999997</v>
      </c>
      <c r="H169" s="18">
        <v>70.2</v>
      </c>
      <c r="I169" s="18">
        <f t="shared" si="10"/>
        <v>24.57</v>
      </c>
      <c r="J169" s="18">
        <v>56</v>
      </c>
      <c r="K169" s="18">
        <f>J169*0.3</f>
        <v>16.8</v>
      </c>
      <c r="L169" s="18">
        <f t="shared" si="14"/>
        <v>60.7355</v>
      </c>
      <c r="M169" s="8" t="s">
        <v>16</v>
      </c>
    </row>
    <row r="170" spans="1:13" ht="24">
      <c r="A170" s="8">
        <v>24</v>
      </c>
      <c r="B170" s="11" t="s">
        <v>346</v>
      </c>
      <c r="C170" s="8" t="s">
        <v>396</v>
      </c>
      <c r="D170" s="8" t="s">
        <v>397</v>
      </c>
      <c r="E170" s="31"/>
      <c r="F170" s="8">
        <v>55</v>
      </c>
      <c r="G170" s="18">
        <f t="shared" si="9"/>
        <v>19.25</v>
      </c>
      <c r="H170" s="19" t="s">
        <v>73</v>
      </c>
      <c r="I170" s="18">
        <v>0</v>
      </c>
      <c r="J170" s="19" t="s">
        <v>73</v>
      </c>
      <c r="K170" s="18">
        <v>0</v>
      </c>
      <c r="L170" s="18">
        <f t="shared" si="14"/>
        <v>19.25</v>
      </c>
      <c r="M170" s="8"/>
    </row>
    <row r="171" spans="1:13" ht="24">
      <c r="A171" s="8">
        <v>25</v>
      </c>
      <c r="B171" s="11" t="s">
        <v>346</v>
      </c>
      <c r="C171" s="8" t="s">
        <v>398</v>
      </c>
      <c r="D171" s="8" t="s">
        <v>399</v>
      </c>
      <c r="E171" s="32"/>
      <c r="F171" s="8">
        <v>55</v>
      </c>
      <c r="G171" s="18">
        <f t="shared" si="9"/>
        <v>19.25</v>
      </c>
      <c r="H171" s="18">
        <v>61.2</v>
      </c>
      <c r="I171" s="18">
        <f aca="true" t="shared" si="15" ref="I171:I185">H171*0.35</f>
        <v>21.419999999999998</v>
      </c>
      <c r="J171" s="18">
        <v>21.5</v>
      </c>
      <c r="K171" s="18">
        <f aca="true" t="shared" si="16" ref="K171:K185">J171*0.3</f>
        <v>6.45</v>
      </c>
      <c r="L171" s="18">
        <f t="shared" si="14"/>
        <v>47.120000000000005</v>
      </c>
      <c r="M171" s="8"/>
    </row>
    <row r="172" spans="1:13" ht="24">
      <c r="A172" s="8">
        <v>26</v>
      </c>
      <c r="B172" s="11" t="s">
        <v>346</v>
      </c>
      <c r="C172" s="8" t="s">
        <v>400</v>
      </c>
      <c r="D172" s="8" t="s">
        <v>401</v>
      </c>
      <c r="E172" s="30" t="s">
        <v>402</v>
      </c>
      <c r="F172" s="8">
        <v>65</v>
      </c>
      <c r="G172" s="18">
        <f t="shared" si="9"/>
        <v>22.75</v>
      </c>
      <c r="H172" s="18">
        <v>69.8</v>
      </c>
      <c r="I172" s="18">
        <f t="shared" si="15"/>
        <v>24.429999999999996</v>
      </c>
      <c r="J172" s="18">
        <v>6</v>
      </c>
      <c r="K172" s="18">
        <f t="shared" si="16"/>
        <v>1.7999999999999998</v>
      </c>
      <c r="L172" s="18">
        <f t="shared" si="14"/>
        <v>48.97999999999999</v>
      </c>
      <c r="M172" s="8"/>
    </row>
    <row r="173" spans="1:13" ht="24">
      <c r="A173" s="8">
        <v>27</v>
      </c>
      <c r="B173" s="11" t="s">
        <v>346</v>
      </c>
      <c r="C173" s="8" t="s">
        <v>403</v>
      </c>
      <c r="D173" s="8" t="s">
        <v>404</v>
      </c>
      <c r="E173" s="31"/>
      <c r="F173" s="8">
        <v>64.67</v>
      </c>
      <c r="G173" s="18">
        <f t="shared" si="9"/>
        <v>22.6345</v>
      </c>
      <c r="H173" s="18">
        <v>74.1</v>
      </c>
      <c r="I173" s="18">
        <f t="shared" si="15"/>
        <v>25.934999999999995</v>
      </c>
      <c r="J173" s="18">
        <v>40</v>
      </c>
      <c r="K173" s="18">
        <f t="shared" si="16"/>
        <v>12</v>
      </c>
      <c r="L173" s="18">
        <f t="shared" si="14"/>
        <v>60.56949999999999</v>
      </c>
      <c r="M173" s="8"/>
    </row>
    <row r="174" spans="1:13" ht="24">
      <c r="A174" s="8">
        <v>28</v>
      </c>
      <c r="B174" s="11" t="s">
        <v>346</v>
      </c>
      <c r="C174" s="8" t="s">
        <v>405</v>
      </c>
      <c r="D174" s="8" t="s">
        <v>406</v>
      </c>
      <c r="E174" s="31"/>
      <c r="F174" s="8">
        <v>63</v>
      </c>
      <c r="G174" s="18">
        <f t="shared" si="9"/>
        <v>22.049999999999997</v>
      </c>
      <c r="H174" s="18">
        <v>71.6</v>
      </c>
      <c r="I174" s="18">
        <f t="shared" si="15"/>
        <v>25.059999999999995</v>
      </c>
      <c r="J174" s="8">
        <v>50</v>
      </c>
      <c r="K174" s="18">
        <f t="shared" si="16"/>
        <v>15</v>
      </c>
      <c r="L174" s="18">
        <f t="shared" si="14"/>
        <v>62.10999999999999</v>
      </c>
      <c r="M174" s="8" t="s">
        <v>16</v>
      </c>
    </row>
    <row r="175" spans="1:13" ht="24">
      <c r="A175" s="8">
        <v>29</v>
      </c>
      <c r="B175" s="11" t="s">
        <v>346</v>
      </c>
      <c r="C175" s="8" t="s">
        <v>407</v>
      </c>
      <c r="D175" s="8" t="s">
        <v>408</v>
      </c>
      <c r="E175" s="31"/>
      <c r="F175" s="8">
        <v>62.33</v>
      </c>
      <c r="G175" s="18">
        <f t="shared" si="9"/>
        <v>21.815499999999997</v>
      </c>
      <c r="H175" s="18">
        <v>62.8</v>
      </c>
      <c r="I175" s="18">
        <f t="shared" si="15"/>
        <v>21.979999999999997</v>
      </c>
      <c r="J175" s="8">
        <v>15</v>
      </c>
      <c r="K175" s="18">
        <f t="shared" si="16"/>
        <v>4.5</v>
      </c>
      <c r="L175" s="18">
        <f t="shared" si="14"/>
        <v>48.29549999999999</v>
      </c>
      <c r="M175" s="8"/>
    </row>
    <row r="176" spans="1:13" ht="24">
      <c r="A176" s="8">
        <v>30</v>
      </c>
      <c r="B176" s="11" t="s">
        <v>346</v>
      </c>
      <c r="C176" s="8" t="s">
        <v>409</v>
      </c>
      <c r="D176" s="8" t="s">
        <v>410</v>
      </c>
      <c r="E176" s="31"/>
      <c r="F176" s="8">
        <v>62</v>
      </c>
      <c r="G176" s="18">
        <f t="shared" si="9"/>
        <v>21.7</v>
      </c>
      <c r="H176" s="18">
        <v>70.2</v>
      </c>
      <c r="I176" s="18">
        <f t="shared" si="15"/>
        <v>24.57</v>
      </c>
      <c r="J176" s="8">
        <v>30</v>
      </c>
      <c r="K176" s="18">
        <f t="shared" si="16"/>
        <v>9</v>
      </c>
      <c r="L176" s="18">
        <f t="shared" si="14"/>
        <v>55.269999999999996</v>
      </c>
      <c r="M176" s="8"/>
    </row>
    <row r="177" spans="1:13" ht="24">
      <c r="A177" s="8">
        <v>31</v>
      </c>
      <c r="B177" s="11" t="s">
        <v>346</v>
      </c>
      <c r="C177" s="8" t="s">
        <v>411</v>
      </c>
      <c r="D177" s="8" t="s">
        <v>412</v>
      </c>
      <c r="E177" s="31"/>
      <c r="F177" s="8">
        <v>61.67</v>
      </c>
      <c r="G177" s="18">
        <f t="shared" si="9"/>
        <v>21.5845</v>
      </c>
      <c r="H177" s="18">
        <v>76.6</v>
      </c>
      <c r="I177" s="18">
        <f t="shared" si="15"/>
        <v>26.809999999999995</v>
      </c>
      <c r="J177" s="8">
        <v>40</v>
      </c>
      <c r="K177" s="18">
        <f t="shared" si="16"/>
        <v>12</v>
      </c>
      <c r="L177" s="18">
        <f t="shared" si="14"/>
        <v>60.394499999999994</v>
      </c>
      <c r="M177" s="22"/>
    </row>
    <row r="178" spans="1:13" ht="24">
      <c r="A178" s="8">
        <v>32</v>
      </c>
      <c r="B178" s="11" t="s">
        <v>346</v>
      </c>
      <c r="C178" s="8" t="s">
        <v>413</v>
      </c>
      <c r="D178" s="8" t="s">
        <v>414</v>
      </c>
      <c r="E178" s="31"/>
      <c r="F178" s="8">
        <v>60.67</v>
      </c>
      <c r="G178" s="18">
        <f t="shared" si="9"/>
        <v>21.2345</v>
      </c>
      <c r="H178" s="18">
        <v>56.2</v>
      </c>
      <c r="I178" s="18">
        <f t="shared" si="15"/>
        <v>19.669999999999998</v>
      </c>
      <c r="J178" s="8">
        <v>18</v>
      </c>
      <c r="K178" s="18">
        <f t="shared" si="16"/>
        <v>5.3999999999999995</v>
      </c>
      <c r="L178" s="18">
        <f t="shared" si="14"/>
        <v>46.3045</v>
      </c>
      <c r="M178" s="8"/>
    </row>
    <row r="179" spans="1:13" ht="24">
      <c r="A179" s="8">
        <v>33</v>
      </c>
      <c r="B179" s="11" t="s">
        <v>346</v>
      </c>
      <c r="C179" s="8" t="s">
        <v>415</v>
      </c>
      <c r="D179" s="8" t="s">
        <v>416</v>
      </c>
      <c r="E179" s="31"/>
      <c r="F179" s="8">
        <v>60.33</v>
      </c>
      <c r="G179" s="18">
        <f t="shared" si="9"/>
        <v>21.115499999999997</v>
      </c>
      <c r="H179" s="18">
        <v>83</v>
      </c>
      <c r="I179" s="18">
        <f t="shared" si="15"/>
        <v>29.049999999999997</v>
      </c>
      <c r="J179" s="8">
        <v>42</v>
      </c>
      <c r="K179" s="18">
        <f t="shared" si="16"/>
        <v>12.6</v>
      </c>
      <c r="L179" s="18">
        <f t="shared" si="14"/>
        <v>62.765499999999996</v>
      </c>
      <c r="M179" s="22" t="s">
        <v>16</v>
      </c>
    </row>
    <row r="180" spans="1:13" ht="24">
      <c r="A180" s="8">
        <v>34</v>
      </c>
      <c r="B180" s="11" t="s">
        <v>346</v>
      </c>
      <c r="C180" s="8" t="s">
        <v>417</v>
      </c>
      <c r="D180" s="8" t="s">
        <v>418</v>
      </c>
      <c r="E180" s="32"/>
      <c r="F180" s="8">
        <v>60</v>
      </c>
      <c r="G180" s="18">
        <f t="shared" si="9"/>
        <v>21</v>
      </c>
      <c r="H180" s="18">
        <v>68.3</v>
      </c>
      <c r="I180" s="18">
        <f t="shared" si="15"/>
        <v>23.904999999999998</v>
      </c>
      <c r="J180" s="8">
        <v>58</v>
      </c>
      <c r="K180" s="18">
        <f t="shared" si="16"/>
        <v>17.4</v>
      </c>
      <c r="L180" s="18">
        <f t="shared" si="14"/>
        <v>62.305</v>
      </c>
      <c r="M180" s="8" t="s">
        <v>16</v>
      </c>
    </row>
    <row r="181" spans="1:13" ht="24">
      <c r="A181" s="8">
        <v>35</v>
      </c>
      <c r="B181" s="11" t="s">
        <v>346</v>
      </c>
      <c r="C181" s="8" t="s">
        <v>419</v>
      </c>
      <c r="D181" s="8" t="s">
        <v>420</v>
      </c>
      <c r="E181" s="30" t="s">
        <v>421</v>
      </c>
      <c r="F181" s="8">
        <v>59</v>
      </c>
      <c r="G181" s="18">
        <f t="shared" si="9"/>
        <v>20.65</v>
      </c>
      <c r="H181" s="18">
        <v>74.4</v>
      </c>
      <c r="I181" s="18">
        <f t="shared" si="15"/>
        <v>26.04</v>
      </c>
      <c r="J181" s="8">
        <v>68</v>
      </c>
      <c r="K181" s="18">
        <f t="shared" si="16"/>
        <v>20.4</v>
      </c>
      <c r="L181" s="18">
        <f t="shared" si="14"/>
        <v>67.09</v>
      </c>
      <c r="M181" s="22" t="s">
        <v>16</v>
      </c>
    </row>
    <row r="182" spans="1:13" ht="24">
      <c r="A182" s="8">
        <v>36</v>
      </c>
      <c r="B182" s="11" t="s">
        <v>346</v>
      </c>
      <c r="C182" s="8" t="s">
        <v>422</v>
      </c>
      <c r="D182" s="8" t="s">
        <v>423</v>
      </c>
      <c r="E182" s="31"/>
      <c r="F182" s="8">
        <v>58</v>
      </c>
      <c r="G182" s="18">
        <f t="shared" si="9"/>
        <v>20.299999999999997</v>
      </c>
      <c r="H182" s="18">
        <v>56</v>
      </c>
      <c r="I182" s="18">
        <f t="shared" si="15"/>
        <v>19.599999999999998</v>
      </c>
      <c r="J182" s="8">
        <v>13.5</v>
      </c>
      <c r="K182" s="18">
        <f t="shared" si="16"/>
        <v>4.05</v>
      </c>
      <c r="L182" s="18">
        <f t="shared" si="14"/>
        <v>43.94999999999999</v>
      </c>
      <c r="M182" s="8"/>
    </row>
    <row r="183" spans="1:13" ht="24">
      <c r="A183" s="8">
        <v>37</v>
      </c>
      <c r="B183" s="11" t="s">
        <v>346</v>
      </c>
      <c r="C183" s="8" t="s">
        <v>424</v>
      </c>
      <c r="D183" s="8" t="s">
        <v>425</v>
      </c>
      <c r="E183" s="31"/>
      <c r="F183" s="8">
        <v>57</v>
      </c>
      <c r="G183" s="18">
        <f t="shared" si="9"/>
        <v>19.95</v>
      </c>
      <c r="H183" s="18">
        <v>59.5</v>
      </c>
      <c r="I183" s="18">
        <f t="shared" si="15"/>
        <v>20.825</v>
      </c>
      <c r="J183" s="8">
        <v>8</v>
      </c>
      <c r="K183" s="18">
        <f t="shared" si="16"/>
        <v>2.4</v>
      </c>
      <c r="L183" s="18">
        <f t="shared" si="14"/>
        <v>43.175</v>
      </c>
      <c r="M183" s="22"/>
    </row>
    <row r="184" spans="1:13" ht="24">
      <c r="A184" s="8">
        <v>38</v>
      </c>
      <c r="B184" s="11" t="s">
        <v>346</v>
      </c>
      <c r="C184" s="8" t="s">
        <v>426</v>
      </c>
      <c r="D184" s="8" t="s">
        <v>427</v>
      </c>
      <c r="E184" s="31"/>
      <c r="F184" s="8">
        <v>48</v>
      </c>
      <c r="G184" s="18">
        <f t="shared" si="9"/>
        <v>16.799999999999997</v>
      </c>
      <c r="H184" s="18">
        <v>64.6</v>
      </c>
      <c r="I184" s="18">
        <f t="shared" si="15"/>
        <v>22.609999999999996</v>
      </c>
      <c r="J184" s="8">
        <v>4</v>
      </c>
      <c r="K184" s="18">
        <f t="shared" si="16"/>
        <v>1.2</v>
      </c>
      <c r="L184" s="18">
        <f t="shared" si="14"/>
        <v>40.61</v>
      </c>
      <c r="M184" s="22"/>
    </row>
    <row r="185" spans="1:13" ht="24">
      <c r="A185" s="8">
        <v>39</v>
      </c>
      <c r="B185" s="11" t="s">
        <v>346</v>
      </c>
      <c r="C185" s="8" t="s">
        <v>428</v>
      </c>
      <c r="D185" s="8" t="s">
        <v>429</v>
      </c>
      <c r="E185" s="31"/>
      <c r="F185" s="8">
        <v>45</v>
      </c>
      <c r="G185" s="18">
        <f t="shared" si="9"/>
        <v>15.749999999999998</v>
      </c>
      <c r="H185" s="18">
        <v>83.2</v>
      </c>
      <c r="I185" s="18">
        <f t="shared" si="15"/>
        <v>29.119999999999997</v>
      </c>
      <c r="J185" s="8">
        <v>62</v>
      </c>
      <c r="K185" s="18">
        <f t="shared" si="16"/>
        <v>18.599999999999998</v>
      </c>
      <c r="L185" s="18">
        <f t="shared" si="14"/>
        <v>63.47</v>
      </c>
      <c r="M185" s="22" t="s">
        <v>16</v>
      </c>
    </row>
    <row r="186" spans="1:13" ht="24">
      <c r="A186" s="8">
        <v>40</v>
      </c>
      <c r="B186" s="11" t="s">
        <v>346</v>
      </c>
      <c r="C186" s="8" t="s">
        <v>430</v>
      </c>
      <c r="D186" s="8" t="s">
        <v>431</v>
      </c>
      <c r="E186" s="32"/>
      <c r="F186" s="8">
        <v>41.33</v>
      </c>
      <c r="G186" s="18">
        <f t="shared" si="9"/>
        <v>14.465499999999999</v>
      </c>
      <c r="H186" s="19" t="s">
        <v>73</v>
      </c>
      <c r="I186" s="18">
        <v>0</v>
      </c>
      <c r="J186" s="23" t="s">
        <v>73</v>
      </c>
      <c r="K186" s="18">
        <v>0</v>
      </c>
      <c r="L186" s="18">
        <f t="shared" si="14"/>
        <v>14.465499999999999</v>
      </c>
      <c r="M186" s="22"/>
    </row>
    <row r="188" spans="1:11" ht="36">
      <c r="A188" s="4" t="s">
        <v>1</v>
      </c>
      <c r="B188" s="5" t="s">
        <v>2</v>
      </c>
      <c r="C188" s="6" t="s">
        <v>3</v>
      </c>
      <c r="D188" s="6" t="s">
        <v>4</v>
      </c>
      <c r="E188" s="6" t="s">
        <v>5</v>
      </c>
      <c r="F188" s="4" t="s">
        <v>6</v>
      </c>
      <c r="G188" s="7" t="s">
        <v>7</v>
      </c>
      <c r="H188" s="4" t="s">
        <v>8</v>
      </c>
      <c r="I188" s="14" t="s">
        <v>9</v>
      </c>
      <c r="J188" s="4" t="s">
        <v>10</v>
      </c>
      <c r="K188" s="4" t="s">
        <v>11</v>
      </c>
    </row>
    <row r="189" spans="1:11" ht="24">
      <c r="A189" s="8">
        <v>1</v>
      </c>
      <c r="B189" s="11" t="s">
        <v>346</v>
      </c>
      <c r="C189" s="8" t="s">
        <v>432</v>
      </c>
      <c r="D189" s="8" t="s">
        <v>433</v>
      </c>
      <c r="E189" s="30" t="s">
        <v>434</v>
      </c>
      <c r="F189" s="8">
        <v>67.33</v>
      </c>
      <c r="G189" s="18">
        <f aca="true" t="shared" si="17" ref="G189:G243">F189*0.4</f>
        <v>26.932000000000002</v>
      </c>
      <c r="H189" s="18">
        <v>69.8</v>
      </c>
      <c r="I189" s="18">
        <f aca="true" t="shared" si="18" ref="I189:I202">H189*0.6</f>
        <v>41.879999999999995</v>
      </c>
      <c r="J189" s="18">
        <f aca="true" t="shared" si="19" ref="J189:J243">G189+I189</f>
        <v>68.812</v>
      </c>
      <c r="K189" s="22"/>
    </row>
    <row r="190" spans="1:11" ht="24">
      <c r="A190" s="8">
        <v>2</v>
      </c>
      <c r="B190" s="11" t="s">
        <v>346</v>
      </c>
      <c r="C190" s="8" t="s">
        <v>435</v>
      </c>
      <c r="D190" s="8" t="s">
        <v>436</v>
      </c>
      <c r="E190" s="31"/>
      <c r="F190" s="8">
        <v>67</v>
      </c>
      <c r="G190" s="18">
        <f t="shared" si="17"/>
        <v>26.8</v>
      </c>
      <c r="H190" s="18">
        <v>73.6</v>
      </c>
      <c r="I190" s="18">
        <f t="shared" si="18"/>
        <v>44.16</v>
      </c>
      <c r="J190" s="18">
        <f t="shared" si="19"/>
        <v>70.96</v>
      </c>
      <c r="K190" s="22" t="s">
        <v>16</v>
      </c>
    </row>
    <row r="191" spans="1:11" ht="24">
      <c r="A191" s="8">
        <v>3</v>
      </c>
      <c r="B191" s="11" t="s">
        <v>346</v>
      </c>
      <c r="C191" s="8" t="s">
        <v>437</v>
      </c>
      <c r="D191" s="8" t="s">
        <v>438</v>
      </c>
      <c r="E191" s="32"/>
      <c r="F191" s="8">
        <v>66.33</v>
      </c>
      <c r="G191" s="18">
        <f t="shared" si="17"/>
        <v>26.532</v>
      </c>
      <c r="H191" s="18">
        <v>73.2</v>
      </c>
      <c r="I191" s="18">
        <f t="shared" si="18"/>
        <v>43.92</v>
      </c>
      <c r="J191" s="18">
        <f t="shared" si="19"/>
        <v>70.452</v>
      </c>
      <c r="K191" s="22"/>
    </row>
    <row r="192" spans="1:11" ht="24">
      <c r="A192" s="8">
        <v>4</v>
      </c>
      <c r="B192" s="11" t="s">
        <v>346</v>
      </c>
      <c r="C192" s="8" t="s">
        <v>439</v>
      </c>
      <c r="D192" s="8" t="s">
        <v>440</v>
      </c>
      <c r="E192" s="30" t="s">
        <v>441</v>
      </c>
      <c r="F192" s="8">
        <v>64.33</v>
      </c>
      <c r="G192" s="18">
        <f t="shared" si="17"/>
        <v>25.732</v>
      </c>
      <c r="H192" s="18" t="s">
        <v>442</v>
      </c>
      <c r="I192" s="18">
        <f t="shared" si="18"/>
        <v>39.12</v>
      </c>
      <c r="J192" s="18">
        <f t="shared" si="19"/>
        <v>64.852</v>
      </c>
      <c r="K192" s="22" t="s">
        <v>16</v>
      </c>
    </row>
    <row r="193" spans="1:11" ht="24">
      <c r="A193" s="8">
        <v>5</v>
      </c>
      <c r="B193" s="11" t="s">
        <v>346</v>
      </c>
      <c r="C193" s="8" t="s">
        <v>443</v>
      </c>
      <c r="D193" s="8" t="s">
        <v>444</v>
      </c>
      <c r="E193" s="31"/>
      <c r="F193" s="8">
        <v>64</v>
      </c>
      <c r="G193" s="18">
        <f t="shared" si="17"/>
        <v>25.6</v>
      </c>
      <c r="H193" s="18" t="s">
        <v>445</v>
      </c>
      <c r="I193" s="18">
        <f t="shared" si="18"/>
        <v>37.92</v>
      </c>
      <c r="J193" s="18">
        <f t="shared" si="19"/>
        <v>63.52</v>
      </c>
      <c r="K193" s="22"/>
    </row>
    <row r="194" spans="1:11" ht="24">
      <c r="A194" s="8">
        <v>6</v>
      </c>
      <c r="B194" s="11" t="s">
        <v>346</v>
      </c>
      <c r="C194" s="8" t="s">
        <v>446</v>
      </c>
      <c r="D194" s="8" t="s">
        <v>447</v>
      </c>
      <c r="E194" s="31"/>
      <c r="F194" s="8">
        <v>63.67</v>
      </c>
      <c r="G194" s="18">
        <f t="shared" si="17"/>
        <v>25.468000000000004</v>
      </c>
      <c r="H194" s="18" t="s">
        <v>448</v>
      </c>
      <c r="I194" s="18">
        <f t="shared" si="18"/>
        <v>42.12</v>
      </c>
      <c r="J194" s="18">
        <f t="shared" si="19"/>
        <v>67.588</v>
      </c>
      <c r="K194" s="22" t="s">
        <v>16</v>
      </c>
    </row>
    <row r="195" spans="1:11" ht="24">
      <c r="A195" s="8">
        <v>7</v>
      </c>
      <c r="B195" s="11" t="s">
        <v>346</v>
      </c>
      <c r="C195" s="8" t="s">
        <v>449</v>
      </c>
      <c r="D195" s="8" t="s">
        <v>450</v>
      </c>
      <c r="E195" s="31"/>
      <c r="F195" s="8">
        <v>62.67</v>
      </c>
      <c r="G195" s="18">
        <f t="shared" si="17"/>
        <v>25.068</v>
      </c>
      <c r="H195" s="18" t="s">
        <v>451</v>
      </c>
      <c r="I195" s="18">
        <f t="shared" si="18"/>
        <v>40.32</v>
      </c>
      <c r="J195" s="18">
        <f t="shared" si="19"/>
        <v>65.388</v>
      </c>
      <c r="K195" s="22" t="s">
        <v>16</v>
      </c>
    </row>
    <row r="196" spans="1:11" ht="24">
      <c r="A196" s="8">
        <v>8</v>
      </c>
      <c r="B196" s="11" t="s">
        <v>346</v>
      </c>
      <c r="C196" s="8" t="s">
        <v>452</v>
      </c>
      <c r="D196" s="8" t="s">
        <v>453</v>
      </c>
      <c r="E196" s="31"/>
      <c r="F196" s="8">
        <v>62.33</v>
      </c>
      <c r="G196" s="18">
        <f t="shared" si="17"/>
        <v>24.932000000000002</v>
      </c>
      <c r="H196" s="18" t="s">
        <v>442</v>
      </c>
      <c r="I196" s="18">
        <f t="shared" si="18"/>
        <v>39.12</v>
      </c>
      <c r="J196" s="18">
        <f t="shared" si="19"/>
        <v>64.05199999999999</v>
      </c>
      <c r="K196" s="22"/>
    </row>
    <row r="197" spans="1:11" ht="24">
      <c r="A197" s="8">
        <v>9</v>
      </c>
      <c r="B197" s="11" t="s">
        <v>346</v>
      </c>
      <c r="C197" s="8" t="s">
        <v>454</v>
      </c>
      <c r="D197" s="8" t="s">
        <v>455</v>
      </c>
      <c r="E197" s="31"/>
      <c r="F197" s="8">
        <v>61.67</v>
      </c>
      <c r="G197" s="18">
        <f t="shared" si="17"/>
        <v>24.668000000000003</v>
      </c>
      <c r="H197" s="18" t="s">
        <v>456</v>
      </c>
      <c r="I197" s="18">
        <f t="shared" si="18"/>
        <v>40.08</v>
      </c>
      <c r="J197" s="18">
        <f t="shared" si="19"/>
        <v>64.748</v>
      </c>
      <c r="K197" s="22"/>
    </row>
    <row r="198" spans="1:11" ht="24">
      <c r="A198" s="8">
        <v>10</v>
      </c>
      <c r="B198" s="11" t="s">
        <v>346</v>
      </c>
      <c r="C198" s="8" t="s">
        <v>457</v>
      </c>
      <c r="D198" s="8" t="s">
        <v>458</v>
      </c>
      <c r="E198" s="31"/>
      <c r="F198" s="8">
        <v>61.67</v>
      </c>
      <c r="G198" s="18">
        <f t="shared" si="17"/>
        <v>24.668000000000003</v>
      </c>
      <c r="H198" s="18" t="s">
        <v>459</v>
      </c>
      <c r="I198" s="18">
        <f t="shared" si="18"/>
        <v>41.04</v>
      </c>
      <c r="J198" s="18">
        <f t="shared" si="19"/>
        <v>65.708</v>
      </c>
      <c r="K198" s="22" t="s">
        <v>16</v>
      </c>
    </row>
    <row r="199" spans="1:11" ht="24">
      <c r="A199" s="8">
        <v>11</v>
      </c>
      <c r="B199" s="11" t="s">
        <v>346</v>
      </c>
      <c r="C199" s="8" t="s">
        <v>460</v>
      </c>
      <c r="D199" s="8" t="s">
        <v>461</v>
      </c>
      <c r="E199" s="31"/>
      <c r="F199" s="8">
        <v>61.67</v>
      </c>
      <c r="G199" s="18">
        <f t="shared" si="17"/>
        <v>24.668000000000003</v>
      </c>
      <c r="H199" s="18" t="s">
        <v>462</v>
      </c>
      <c r="I199" s="18">
        <f t="shared" si="18"/>
        <v>35.16</v>
      </c>
      <c r="J199" s="18">
        <f t="shared" si="19"/>
        <v>59.828</v>
      </c>
      <c r="K199" s="22"/>
    </row>
    <row r="200" spans="1:11" ht="24">
      <c r="A200" s="8">
        <v>12</v>
      </c>
      <c r="B200" s="11" t="s">
        <v>346</v>
      </c>
      <c r="C200" s="8" t="s">
        <v>463</v>
      </c>
      <c r="D200" s="8" t="s">
        <v>464</v>
      </c>
      <c r="E200" s="31"/>
      <c r="F200" s="8">
        <v>61.67</v>
      </c>
      <c r="G200" s="18">
        <f t="shared" si="17"/>
        <v>24.668000000000003</v>
      </c>
      <c r="H200" s="18" t="s">
        <v>465</v>
      </c>
      <c r="I200" s="18">
        <f t="shared" si="18"/>
        <v>39.35999999999999</v>
      </c>
      <c r="J200" s="18">
        <f t="shared" si="19"/>
        <v>64.02799999999999</v>
      </c>
      <c r="K200" s="22"/>
    </row>
    <row r="201" spans="1:11" ht="24">
      <c r="A201" s="8">
        <v>13</v>
      </c>
      <c r="B201" s="11" t="s">
        <v>346</v>
      </c>
      <c r="C201" s="8" t="s">
        <v>466</v>
      </c>
      <c r="D201" s="8" t="s">
        <v>467</v>
      </c>
      <c r="E201" s="31"/>
      <c r="F201" s="8">
        <v>61</v>
      </c>
      <c r="G201" s="18">
        <f t="shared" si="17"/>
        <v>24.400000000000002</v>
      </c>
      <c r="H201" s="18" t="s">
        <v>468</v>
      </c>
      <c r="I201" s="18">
        <f t="shared" si="18"/>
        <v>47.16</v>
      </c>
      <c r="J201" s="18">
        <f t="shared" si="19"/>
        <v>71.56</v>
      </c>
      <c r="K201" s="22" t="s">
        <v>16</v>
      </c>
    </row>
    <row r="202" spans="1:11" ht="24">
      <c r="A202" s="8">
        <v>14</v>
      </c>
      <c r="B202" s="11" t="s">
        <v>346</v>
      </c>
      <c r="C202" s="8" t="s">
        <v>469</v>
      </c>
      <c r="D202" s="8" t="s">
        <v>470</v>
      </c>
      <c r="E202" s="31"/>
      <c r="F202" s="8">
        <v>60.67</v>
      </c>
      <c r="G202" s="18">
        <f t="shared" si="17"/>
        <v>24.268</v>
      </c>
      <c r="H202" s="18" t="s">
        <v>471</v>
      </c>
      <c r="I202" s="18">
        <f t="shared" si="18"/>
        <v>34.68</v>
      </c>
      <c r="J202" s="18">
        <f t="shared" si="19"/>
        <v>58.948</v>
      </c>
      <c r="K202" s="22"/>
    </row>
    <row r="203" spans="1:11" ht="24">
      <c r="A203" s="8">
        <v>15</v>
      </c>
      <c r="B203" s="11" t="s">
        <v>346</v>
      </c>
      <c r="C203" s="8" t="s">
        <v>472</v>
      </c>
      <c r="D203" s="8" t="s">
        <v>473</v>
      </c>
      <c r="E203" s="31"/>
      <c r="F203" s="8">
        <v>60.67</v>
      </c>
      <c r="G203" s="18">
        <f t="shared" si="17"/>
        <v>24.268</v>
      </c>
      <c r="H203" s="19" t="s">
        <v>73</v>
      </c>
      <c r="I203" s="18">
        <v>0</v>
      </c>
      <c r="J203" s="18">
        <f t="shared" si="19"/>
        <v>24.268</v>
      </c>
      <c r="K203" s="22"/>
    </row>
    <row r="204" spans="1:11" ht="24">
      <c r="A204" s="8">
        <v>16</v>
      </c>
      <c r="B204" s="11" t="s">
        <v>346</v>
      </c>
      <c r="C204" s="8" t="s">
        <v>474</v>
      </c>
      <c r="D204" s="8" t="s">
        <v>475</v>
      </c>
      <c r="E204" s="31"/>
      <c r="F204" s="8">
        <v>60.67</v>
      </c>
      <c r="G204" s="18">
        <f t="shared" si="17"/>
        <v>24.268</v>
      </c>
      <c r="H204" s="18" t="s">
        <v>476</v>
      </c>
      <c r="I204" s="18">
        <f>H204*0.6</f>
        <v>41.64</v>
      </c>
      <c r="J204" s="18">
        <f t="shared" si="19"/>
        <v>65.908</v>
      </c>
      <c r="K204" s="22" t="s">
        <v>16</v>
      </c>
    </row>
    <row r="205" spans="1:11" ht="24">
      <c r="A205" s="8">
        <v>17</v>
      </c>
      <c r="B205" s="11" t="s">
        <v>346</v>
      </c>
      <c r="C205" s="8" t="s">
        <v>477</v>
      </c>
      <c r="D205" s="8" t="s">
        <v>478</v>
      </c>
      <c r="E205" s="31"/>
      <c r="F205" s="8">
        <v>60.67</v>
      </c>
      <c r="G205" s="18">
        <f t="shared" si="17"/>
        <v>24.268</v>
      </c>
      <c r="H205" s="18" t="s">
        <v>479</v>
      </c>
      <c r="I205" s="18">
        <f>H205*0.6</f>
        <v>39.6</v>
      </c>
      <c r="J205" s="18">
        <f t="shared" si="19"/>
        <v>63.868</v>
      </c>
      <c r="K205" s="22"/>
    </row>
    <row r="206" spans="1:11" ht="24">
      <c r="A206" s="8">
        <v>18</v>
      </c>
      <c r="B206" s="11" t="s">
        <v>346</v>
      </c>
      <c r="C206" s="8" t="s">
        <v>480</v>
      </c>
      <c r="D206" s="8" t="s">
        <v>481</v>
      </c>
      <c r="E206" s="31"/>
      <c r="F206" s="8">
        <v>60.33</v>
      </c>
      <c r="G206" s="18">
        <f t="shared" si="17"/>
        <v>24.132</v>
      </c>
      <c r="H206" s="18" t="s">
        <v>482</v>
      </c>
      <c r="I206" s="18">
        <f>H206*0.6</f>
        <v>40.199999999999996</v>
      </c>
      <c r="J206" s="18">
        <f t="shared" si="19"/>
        <v>64.332</v>
      </c>
      <c r="K206" s="22"/>
    </row>
    <row r="207" spans="1:11" ht="24">
      <c r="A207" s="8">
        <v>19</v>
      </c>
      <c r="B207" s="11" t="s">
        <v>346</v>
      </c>
      <c r="C207" s="8" t="s">
        <v>483</v>
      </c>
      <c r="D207" s="8" t="s">
        <v>484</v>
      </c>
      <c r="E207" s="31"/>
      <c r="F207" s="8">
        <v>59.33</v>
      </c>
      <c r="G207" s="18">
        <f t="shared" si="17"/>
        <v>23.732</v>
      </c>
      <c r="H207" s="18" t="s">
        <v>485</v>
      </c>
      <c r="I207" s="18">
        <f>H207*0.6</f>
        <v>37.199999999999996</v>
      </c>
      <c r="J207" s="18">
        <f t="shared" si="19"/>
        <v>60.931999999999995</v>
      </c>
      <c r="K207" s="22"/>
    </row>
    <row r="208" spans="1:11" ht="24">
      <c r="A208" s="8">
        <v>20</v>
      </c>
      <c r="B208" s="11" t="s">
        <v>346</v>
      </c>
      <c r="C208" s="8" t="s">
        <v>486</v>
      </c>
      <c r="D208" s="8" t="s">
        <v>487</v>
      </c>
      <c r="E208" s="31"/>
      <c r="F208" s="8">
        <v>59</v>
      </c>
      <c r="G208" s="18">
        <f t="shared" si="17"/>
        <v>23.6</v>
      </c>
      <c r="H208" s="18" t="s">
        <v>485</v>
      </c>
      <c r="I208" s="18">
        <f>H208*0.6</f>
        <v>37.199999999999996</v>
      </c>
      <c r="J208" s="18">
        <f t="shared" si="19"/>
        <v>60.8</v>
      </c>
      <c r="K208" s="22"/>
    </row>
    <row r="209" spans="1:11" ht="24">
      <c r="A209" s="8">
        <v>21</v>
      </c>
      <c r="B209" s="11" t="s">
        <v>346</v>
      </c>
      <c r="C209" s="8" t="s">
        <v>488</v>
      </c>
      <c r="D209" s="8" t="s">
        <v>489</v>
      </c>
      <c r="E209" s="32"/>
      <c r="F209" s="8">
        <v>58.67</v>
      </c>
      <c r="G209" s="18">
        <f t="shared" si="17"/>
        <v>23.468000000000004</v>
      </c>
      <c r="H209" s="19" t="s">
        <v>73</v>
      </c>
      <c r="I209" s="18">
        <v>0</v>
      </c>
      <c r="J209" s="18">
        <f t="shared" si="19"/>
        <v>23.468000000000004</v>
      </c>
      <c r="K209" s="22"/>
    </row>
    <row r="210" spans="1:11" ht="24">
      <c r="A210" s="8">
        <v>22</v>
      </c>
      <c r="B210" s="11" t="s">
        <v>346</v>
      </c>
      <c r="C210" s="8" t="s">
        <v>490</v>
      </c>
      <c r="D210" s="8" t="s">
        <v>491</v>
      </c>
      <c r="E210" s="30" t="s">
        <v>492</v>
      </c>
      <c r="F210" s="8">
        <v>64.33</v>
      </c>
      <c r="G210" s="18">
        <f t="shared" si="17"/>
        <v>25.732</v>
      </c>
      <c r="H210" s="18" t="s">
        <v>493</v>
      </c>
      <c r="I210" s="18">
        <f aca="true" t="shared" si="20" ref="I210:I243">H210*0.6</f>
        <v>43.559999999999995</v>
      </c>
      <c r="J210" s="18">
        <f t="shared" si="19"/>
        <v>69.292</v>
      </c>
      <c r="K210" s="22" t="s">
        <v>16</v>
      </c>
    </row>
    <row r="211" spans="1:11" ht="24">
      <c r="A211" s="8">
        <v>23</v>
      </c>
      <c r="B211" s="11" t="s">
        <v>346</v>
      </c>
      <c r="C211" s="8" t="s">
        <v>494</v>
      </c>
      <c r="D211" s="8" t="s">
        <v>495</v>
      </c>
      <c r="E211" s="31"/>
      <c r="F211" s="8">
        <v>59</v>
      </c>
      <c r="G211" s="18">
        <f t="shared" si="17"/>
        <v>23.6</v>
      </c>
      <c r="H211" s="18" t="s">
        <v>496</v>
      </c>
      <c r="I211" s="18">
        <f t="shared" si="20"/>
        <v>44.4</v>
      </c>
      <c r="J211" s="18">
        <f t="shared" si="19"/>
        <v>68</v>
      </c>
      <c r="K211" s="22"/>
    </row>
    <row r="212" spans="1:11" ht="24">
      <c r="A212" s="8">
        <v>24</v>
      </c>
      <c r="B212" s="11" t="s">
        <v>346</v>
      </c>
      <c r="C212" s="8" t="s">
        <v>497</v>
      </c>
      <c r="D212" s="8" t="s">
        <v>498</v>
      </c>
      <c r="E212" s="31"/>
      <c r="F212" s="8">
        <v>58.67</v>
      </c>
      <c r="G212" s="18">
        <f t="shared" si="17"/>
        <v>23.468000000000004</v>
      </c>
      <c r="H212" s="18" t="s">
        <v>499</v>
      </c>
      <c r="I212" s="18">
        <f t="shared" si="20"/>
        <v>40.92</v>
      </c>
      <c r="J212" s="18">
        <f t="shared" si="19"/>
        <v>64.388</v>
      </c>
      <c r="K212" s="22"/>
    </row>
    <row r="213" spans="1:11" ht="24">
      <c r="A213" s="8">
        <v>25</v>
      </c>
      <c r="B213" s="11" t="s">
        <v>346</v>
      </c>
      <c r="C213" s="8" t="s">
        <v>500</v>
      </c>
      <c r="D213" s="8" t="s">
        <v>501</v>
      </c>
      <c r="E213" s="31"/>
      <c r="F213" s="8">
        <v>58.33</v>
      </c>
      <c r="G213" s="18">
        <f t="shared" si="17"/>
        <v>23.332</v>
      </c>
      <c r="H213" s="18" t="s">
        <v>502</v>
      </c>
      <c r="I213" s="18">
        <f t="shared" si="20"/>
        <v>48.24</v>
      </c>
      <c r="J213" s="18">
        <f t="shared" si="19"/>
        <v>71.572</v>
      </c>
      <c r="K213" s="22" t="s">
        <v>16</v>
      </c>
    </row>
    <row r="214" spans="1:11" ht="24">
      <c r="A214" s="8">
        <v>26</v>
      </c>
      <c r="B214" s="11" t="s">
        <v>346</v>
      </c>
      <c r="C214" s="8" t="s">
        <v>503</v>
      </c>
      <c r="D214" s="8" t="s">
        <v>504</v>
      </c>
      <c r="E214" s="31"/>
      <c r="F214" s="8">
        <v>57</v>
      </c>
      <c r="G214" s="18">
        <f t="shared" si="17"/>
        <v>22.8</v>
      </c>
      <c r="H214" s="18" t="s">
        <v>505</v>
      </c>
      <c r="I214" s="18">
        <f t="shared" si="20"/>
        <v>51.48</v>
      </c>
      <c r="J214" s="18">
        <f t="shared" si="19"/>
        <v>74.28</v>
      </c>
      <c r="K214" s="22" t="s">
        <v>16</v>
      </c>
    </row>
    <row r="215" spans="1:11" ht="24">
      <c r="A215" s="8">
        <v>27</v>
      </c>
      <c r="B215" s="11" t="s">
        <v>346</v>
      </c>
      <c r="C215" s="8" t="s">
        <v>506</v>
      </c>
      <c r="D215" s="8" t="s">
        <v>507</v>
      </c>
      <c r="E215" s="31"/>
      <c r="F215" s="8">
        <v>56</v>
      </c>
      <c r="G215" s="18">
        <f t="shared" si="17"/>
        <v>22.400000000000002</v>
      </c>
      <c r="H215" s="18" t="s">
        <v>508</v>
      </c>
      <c r="I215" s="18">
        <f t="shared" si="20"/>
        <v>42.84</v>
      </c>
      <c r="J215" s="18">
        <f t="shared" si="19"/>
        <v>65.24000000000001</v>
      </c>
      <c r="K215" s="22"/>
    </row>
    <row r="216" spans="1:11" ht="24">
      <c r="A216" s="8">
        <v>28</v>
      </c>
      <c r="B216" s="11" t="s">
        <v>346</v>
      </c>
      <c r="C216" s="8" t="s">
        <v>509</v>
      </c>
      <c r="D216" s="8" t="s">
        <v>510</v>
      </c>
      <c r="E216" s="31"/>
      <c r="F216" s="8">
        <v>55.67</v>
      </c>
      <c r="G216" s="18">
        <f t="shared" si="17"/>
        <v>22.268</v>
      </c>
      <c r="H216" s="18" t="s">
        <v>511</v>
      </c>
      <c r="I216" s="18">
        <f t="shared" si="20"/>
        <v>44.16</v>
      </c>
      <c r="J216" s="18">
        <f t="shared" si="19"/>
        <v>66.428</v>
      </c>
      <c r="K216" s="22"/>
    </row>
    <row r="217" spans="1:11" ht="24">
      <c r="A217" s="8">
        <v>29</v>
      </c>
      <c r="B217" s="11" t="s">
        <v>346</v>
      </c>
      <c r="C217" s="8" t="s">
        <v>512</v>
      </c>
      <c r="D217" s="8" t="s">
        <v>513</v>
      </c>
      <c r="E217" s="31"/>
      <c r="F217" s="8">
        <v>55</v>
      </c>
      <c r="G217" s="18">
        <f t="shared" si="17"/>
        <v>22</v>
      </c>
      <c r="H217" s="18" t="s">
        <v>514</v>
      </c>
      <c r="I217" s="18">
        <f t="shared" si="20"/>
        <v>42</v>
      </c>
      <c r="J217" s="18">
        <f t="shared" si="19"/>
        <v>64</v>
      </c>
      <c r="K217" s="22"/>
    </row>
    <row r="218" spans="1:11" ht="24">
      <c r="A218" s="8">
        <v>30</v>
      </c>
      <c r="B218" s="11" t="s">
        <v>346</v>
      </c>
      <c r="C218" s="8" t="s">
        <v>515</v>
      </c>
      <c r="D218" s="8" t="s">
        <v>516</v>
      </c>
      <c r="E218" s="32"/>
      <c r="F218" s="8">
        <v>54.67</v>
      </c>
      <c r="G218" s="18">
        <f t="shared" si="17"/>
        <v>21.868000000000002</v>
      </c>
      <c r="H218" s="18" t="s">
        <v>517</v>
      </c>
      <c r="I218" s="18">
        <f t="shared" si="20"/>
        <v>45.84</v>
      </c>
      <c r="J218" s="18">
        <f t="shared" si="19"/>
        <v>67.708</v>
      </c>
      <c r="K218" s="22"/>
    </row>
    <row r="219" spans="1:11" ht="24">
      <c r="A219" s="8">
        <v>31</v>
      </c>
      <c r="B219" s="11" t="s">
        <v>346</v>
      </c>
      <c r="C219" s="8" t="s">
        <v>518</v>
      </c>
      <c r="D219" s="8" t="s">
        <v>519</v>
      </c>
      <c r="E219" s="33" t="s">
        <v>520</v>
      </c>
      <c r="F219" s="8">
        <v>64</v>
      </c>
      <c r="G219" s="18">
        <f t="shared" si="17"/>
        <v>25.6</v>
      </c>
      <c r="H219" s="18" t="s">
        <v>521</v>
      </c>
      <c r="I219" s="18">
        <f t="shared" si="20"/>
        <v>47.279999999999994</v>
      </c>
      <c r="J219" s="18">
        <f t="shared" si="19"/>
        <v>72.88</v>
      </c>
      <c r="K219" s="22" t="s">
        <v>16</v>
      </c>
    </row>
    <row r="220" spans="1:11" ht="24">
      <c r="A220" s="8">
        <v>32</v>
      </c>
      <c r="B220" s="11" t="s">
        <v>346</v>
      </c>
      <c r="C220" s="8" t="s">
        <v>522</v>
      </c>
      <c r="D220" s="8" t="s">
        <v>523</v>
      </c>
      <c r="E220" s="34"/>
      <c r="F220" s="8">
        <v>62.33</v>
      </c>
      <c r="G220" s="18">
        <f t="shared" si="17"/>
        <v>24.932000000000002</v>
      </c>
      <c r="H220" s="18" t="s">
        <v>524</v>
      </c>
      <c r="I220" s="18">
        <f t="shared" si="20"/>
        <v>46.8</v>
      </c>
      <c r="J220" s="18">
        <f t="shared" si="19"/>
        <v>71.732</v>
      </c>
      <c r="K220" s="22"/>
    </row>
    <row r="221" spans="1:11" ht="24">
      <c r="A221" s="8">
        <v>33</v>
      </c>
      <c r="B221" s="11" t="s">
        <v>346</v>
      </c>
      <c r="C221" s="8" t="s">
        <v>525</v>
      </c>
      <c r="D221" s="8" t="s">
        <v>526</v>
      </c>
      <c r="E221" s="35"/>
      <c r="F221" s="8">
        <v>54.33</v>
      </c>
      <c r="G221" s="18">
        <f t="shared" si="17"/>
        <v>21.732</v>
      </c>
      <c r="H221" s="18" t="s">
        <v>527</v>
      </c>
      <c r="I221" s="18">
        <f t="shared" si="20"/>
        <v>42.959999999999994</v>
      </c>
      <c r="J221" s="18">
        <f t="shared" si="19"/>
        <v>64.692</v>
      </c>
      <c r="K221" s="22"/>
    </row>
    <row r="222" spans="1:11" ht="24">
      <c r="A222" s="8">
        <v>34</v>
      </c>
      <c r="B222" s="11" t="s">
        <v>346</v>
      </c>
      <c r="C222" s="8" t="s">
        <v>528</v>
      </c>
      <c r="D222" s="8" t="s">
        <v>529</v>
      </c>
      <c r="E222" s="33" t="s">
        <v>530</v>
      </c>
      <c r="F222" s="8">
        <v>66.67</v>
      </c>
      <c r="G222" s="18">
        <f t="shared" si="17"/>
        <v>26.668000000000003</v>
      </c>
      <c r="H222" s="18" t="s">
        <v>531</v>
      </c>
      <c r="I222" s="18">
        <f t="shared" si="20"/>
        <v>49.440000000000005</v>
      </c>
      <c r="J222" s="18">
        <f t="shared" si="19"/>
        <v>76.108</v>
      </c>
      <c r="K222" s="22" t="s">
        <v>16</v>
      </c>
    </row>
    <row r="223" spans="1:11" ht="24">
      <c r="A223" s="8">
        <v>35</v>
      </c>
      <c r="B223" s="11" t="s">
        <v>346</v>
      </c>
      <c r="C223" s="8" t="s">
        <v>532</v>
      </c>
      <c r="D223" s="8" t="s">
        <v>533</v>
      </c>
      <c r="E223" s="34"/>
      <c r="F223" s="8">
        <v>63.67</v>
      </c>
      <c r="G223" s="18">
        <f t="shared" si="17"/>
        <v>25.468000000000004</v>
      </c>
      <c r="H223" s="18" t="s">
        <v>534</v>
      </c>
      <c r="I223" s="18">
        <f t="shared" si="20"/>
        <v>48</v>
      </c>
      <c r="J223" s="18">
        <f t="shared" si="19"/>
        <v>73.468</v>
      </c>
      <c r="K223" s="22" t="s">
        <v>16</v>
      </c>
    </row>
    <row r="224" spans="1:11" ht="24">
      <c r="A224" s="8">
        <v>36</v>
      </c>
      <c r="B224" s="11" t="s">
        <v>346</v>
      </c>
      <c r="C224" s="8" t="s">
        <v>535</v>
      </c>
      <c r="D224" s="8" t="s">
        <v>536</v>
      </c>
      <c r="E224" s="34"/>
      <c r="F224" s="8">
        <v>62.67</v>
      </c>
      <c r="G224" s="18">
        <f t="shared" si="17"/>
        <v>25.068</v>
      </c>
      <c r="H224" s="18" t="s">
        <v>537</v>
      </c>
      <c r="I224" s="18">
        <f t="shared" si="20"/>
        <v>45.24</v>
      </c>
      <c r="J224" s="18">
        <f t="shared" si="19"/>
        <v>70.308</v>
      </c>
      <c r="K224" s="22"/>
    </row>
    <row r="225" spans="1:11" ht="24">
      <c r="A225" s="8">
        <v>37</v>
      </c>
      <c r="B225" s="11" t="s">
        <v>346</v>
      </c>
      <c r="C225" s="8" t="s">
        <v>538</v>
      </c>
      <c r="D225" s="8" t="s">
        <v>539</v>
      </c>
      <c r="E225" s="34"/>
      <c r="F225" s="8">
        <v>61.67</v>
      </c>
      <c r="G225" s="18">
        <f t="shared" si="17"/>
        <v>24.668000000000003</v>
      </c>
      <c r="H225" s="18" t="s">
        <v>540</v>
      </c>
      <c r="I225" s="18">
        <f t="shared" si="20"/>
        <v>45.12</v>
      </c>
      <c r="J225" s="18">
        <f t="shared" si="19"/>
        <v>69.788</v>
      </c>
      <c r="K225" s="22"/>
    </row>
    <row r="226" spans="1:11" ht="24">
      <c r="A226" s="8">
        <v>38</v>
      </c>
      <c r="B226" s="11" t="s">
        <v>346</v>
      </c>
      <c r="C226" s="8" t="s">
        <v>541</v>
      </c>
      <c r="D226" s="8" t="s">
        <v>542</v>
      </c>
      <c r="E226" s="34"/>
      <c r="F226" s="8">
        <v>61</v>
      </c>
      <c r="G226" s="18">
        <f t="shared" si="17"/>
        <v>24.400000000000002</v>
      </c>
      <c r="H226" s="18" t="s">
        <v>543</v>
      </c>
      <c r="I226" s="18">
        <f t="shared" si="20"/>
        <v>47.64</v>
      </c>
      <c r="J226" s="18">
        <f t="shared" si="19"/>
        <v>72.04</v>
      </c>
      <c r="K226" s="22"/>
    </row>
    <row r="227" spans="1:11" ht="24">
      <c r="A227" s="8">
        <v>39</v>
      </c>
      <c r="B227" s="11" t="s">
        <v>346</v>
      </c>
      <c r="C227" s="8" t="s">
        <v>544</v>
      </c>
      <c r="D227" s="8" t="s">
        <v>545</v>
      </c>
      <c r="E227" s="35"/>
      <c r="F227" s="8">
        <v>57</v>
      </c>
      <c r="G227" s="18">
        <f t="shared" si="17"/>
        <v>22.8</v>
      </c>
      <c r="H227" s="18" t="s">
        <v>546</v>
      </c>
      <c r="I227" s="18">
        <f t="shared" si="20"/>
        <v>43.440000000000005</v>
      </c>
      <c r="J227" s="18">
        <f t="shared" si="19"/>
        <v>66.24000000000001</v>
      </c>
      <c r="K227" s="22"/>
    </row>
    <row r="228" spans="1:11" ht="24">
      <c r="A228" s="8">
        <v>40</v>
      </c>
      <c r="B228" s="11" t="s">
        <v>346</v>
      </c>
      <c r="C228" s="8" t="s">
        <v>547</v>
      </c>
      <c r="D228" s="8" t="s">
        <v>548</v>
      </c>
      <c r="E228" s="33" t="s">
        <v>549</v>
      </c>
      <c r="F228" s="8">
        <v>58.33</v>
      </c>
      <c r="G228" s="18">
        <f t="shared" si="17"/>
        <v>23.332</v>
      </c>
      <c r="H228" s="18" t="s">
        <v>550</v>
      </c>
      <c r="I228" s="18">
        <f t="shared" si="20"/>
        <v>41.52</v>
      </c>
      <c r="J228" s="18">
        <f t="shared" si="19"/>
        <v>64.852</v>
      </c>
      <c r="K228" s="22"/>
    </row>
    <row r="229" spans="1:11" ht="24">
      <c r="A229" s="8">
        <v>41</v>
      </c>
      <c r="B229" s="11" t="s">
        <v>346</v>
      </c>
      <c r="C229" s="8" t="s">
        <v>551</v>
      </c>
      <c r="D229" s="8" t="s">
        <v>552</v>
      </c>
      <c r="E229" s="34"/>
      <c r="F229" s="8">
        <v>53.33</v>
      </c>
      <c r="G229" s="18">
        <f t="shared" si="17"/>
        <v>21.332</v>
      </c>
      <c r="H229" s="18" t="s">
        <v>553</v>
      </c>
      <c r="I229" s="18">
        <f t="shared" si="20"/>
        <v>44.76</v>
      </c>
      <c r="J229" s="18">
        <f t="shared" si="19"/>
        <v>66.092</v>
      </c>
      <c r="K229" s="22"/>
    </row>
    <row r="230" spans="1:11" ht="24">
      <c r="A230" s="8">
        <v>42</v>
      </c>
      <c r="B230" s="11" t="s">
        <v>346</v>
      </c>
      <c r="C230" s="8" t="s">
        <v>554</v>
      </c>
      <c r="D230" s="8" t="s">
        <v>555</v>
      </c>
      <c r="E230" s="34"/>
      <c r="F230" s="8">
        <v>51.33</v>
      </c>
      <c r="G230" s="18">
        <f t="shared" si="17"/>
        <v>20.532</v>
      </c>
      <c r="H230" s="18" t="s">
        <v>556</v>
      </c>
      <c r="I230" s="18">
        <f t="shared" si="20"/>
        <v>48.12</v>
      </c>
      <c r="J230" s="18">
        <f t="shared" si="19"/>
        <v>68.652</v>
      </c>
      <c r="K230" s="22" t="s">
        <v>16</v>
      </c>
    </row>
    <row r="231" spans="1:11" ht="24">
      <c r="A231" s="8">
        <v>43</v>
      </c>
      <c r="B231" s="11" t="s">
        <v>346</v>
      </c>
      <c r="C231" s="8" t="s">
        <v>557</v>
      </c>
      <c r="D231" s="8" t="s">
        <v>558</v>
      </c>
      <c r="E231" s="35"/>
      <c r="F231" s="8">
        <v>51.33</v>
      </c>
      <c r="G231" s="18">
        <f t="shared" si="17"/>
        <v>20.532</v>
      </c>
      <c r="H231" s="18" t="s">
        <v>559</v>
      </c>
      <c r="I231" s="18">
        <f t="shared" si="20"/>
        <v>44.64</v>
      </c>
      <c r="J231" s="18">
        <f t="shared" si="19"/>
        <v>65.172</v>
      </c>
      <c r="K231" s="22"/>
    </row>
    <row r="232" spans="1:11" ht="24">
      <c r="A232" s="8">
        <v>44</v>
      </c>
      <c r="B232" s="11" t="s">
        <v>346</v>
      </c>
      <c r="C232" s="8" t="s">
        <v>560</v>
      </c>
      <c r="D232" s="8" t="s">
        <v>561</v>
      </c>
      <c r="E232" s="33" t="s">
        <v>562</v>
      </c>
      <c r="F232" s="8">
        <v>60.67</v>
      </c>
      <c r="G232" s="18">
        <f t="shared" si="17"/>
        <v>24.268</v>
      </c>
      <c r="H232" s="18" t="s">
        <v>559</v>
      </c>
      <c r="I232" s="18">
        <f t="shared" si="20"/>
        <v>44.64</v>
      </c>
      <c r="J232" s="18">
        <f t="shared" si="19"/>
        <v>68.908</v>
      </c>
      <c r="K232" s="22" t="s">
        <v>16</v>
      </c>
    </row>
    <row r="233" spans="1:11" ht="24">
      <c r="A233" s="8">
        <v>45</v>
      </c>
      <c r="B233" s="11" t="s">
        <v>346</v>
      </c>
      <c r="C233" s="8" t="s">
        <v>563</v>
      </c>
      <c r="D233" s="8" t="s">
        <v>564</v>
      </c>
      <c r="E233" s="34"/>
      <c r="F233" s="8">
        <v>60.33</v>
      </c>
      <c r="G233" s="18">
        <f t="shared" si="17"/>
        <v>24.132</v>
      </c>
      <c r="H233" s="18" t="s">
        <v>565</v>
      </c>
      <c r="I233" s="18">
        <f t="shared" si="20"/>
        <v>43.199999999999996</v>
      </c>
      <c r="J233" s="18">
        <f t="shared" si="19"/>
        <v>67.332</v>
      </c>
      <c r="K233" s="22"/>
    </row>
    <row r="234" spans="1:11" ht="24">
      <c r="A234" s="8">
        <v>46</v>
      </c>
      <c r="B234" s="11" t="s">
        <v>346</v>
      </c>
      <c r="C234" s="8" t="s">
        <v>566</v>
      </c>
      <c r="D234" s="8" t="s">
        <v>567</v>
      </c>
      <c r="E234" s="35"/>
      <c r="F234" s="8">
        <v>58.33</v>
      </c>
      <c r="G234" s="18">
        <f t="shared" si="17"/>
        <v>23.332</v>
      </c>
      <c r="H234" s="18" t="s">
        <v>546</v>
      </c>
      <c r="I234" s="18">
        <f t="shared" si="20"/>
        <v>43.440000000000005</v>
      </c>
      <c r="J234" s="18">
        <f t="shared" si="19"/>
        <v>66.772</v>
      </c>
      <c r="K234" s="22"/>
    </row>
    <row r="235" spans="1:11" ht="24">
      <c r="A235" s="8">
        <v>47</v>
      </c>
      <c r="B235" s="11" t="s">
        <v>346</v>
      </c>
      <c r="C235" s="8" t="s">
        <v>568</v>
      </c>
      <c r="D235" s="8" t="s">
        <v>569</v>
      </c>
      <c r="E235" s="30" t="s">
        <v>570</v>
      </c>
      <c r="F235" s="8">
        <v>67.33</v>
      </c>
      <c r="G235" s="18">
        <f t="shared" si="17"/>
        <v>26.932000000000002</v>
      </c>
      <c r="H235" s="18" t="s">
        <v>534</v>
      </c>
      <c r="I235" s="18">
        <f t="shared" si="20"/>
        <v>48</v>
      </c>
      <c r="J235" s="18">
        <f t="shared" si="19"/>
        <v>74.932</v>
      </c>
      <c r="K235" s="22" t="s">
        <v>16</v>
      </c>
    </row>
    <row r="236" spans="1:11" ht="24">
      <c r="A236" s="8">
        <v>48</v>
      </c>
      <c r="B236" s="11" t="s">
        <v>346</v>
      </c>
      <c r="C236" s="8" t="s">
        <v>571</v>
      </c>
      <c r="D236" s="8" t="s">
        <v>572</v>
      </c>
      <c r="E236" s="31"/>
      <c r="F236" s="8">
        <v>61.33</v>
      </c>
      <c r="G236" s="18">
        <f t="shared" si="17"/>
        <v>24.532</v>
      </c>
      <c r="H236" s="18" t="s">
        <v>531</v>
      </c>
      <c r="I236" s="18">
        <f t="shared" si="20"/>
        <v>49.440000000000005</v>
      </c>
      <c r="J236" s="18">
        <f t="shared" si="19"/>
        <v>73.97200000000001</v>
      </c>
      <c r="K236" s="22"/>
    </row>
    <row r="237" spans="1:11" ht="24">
      <c r="A237" s="8">
        <v>49</v>
      </c>
      <c r="B237" s="11" t="s">
        <v>346</v>
      </c>
      <c r="C237" s="8" t="s">
        <v>573</v>
      </c>
      <c r="D237" s="8" t="s">
        <v>574</v>
      </c>
      <c r="E237" s="31"/>
      <c r="F237" s="8">
        <v>60.67</v>
      </c>
      <c r="G237" s="18">
        <f t="shared" si="17"/>
        <v>24.268</v>
      </c>
      <c r="H237" s="18" t="s">
        <v>508</v>
      </c>
      <c r="I237" s="18">
        <f t="shared" si="20"/>
        <v>42.84</v>
      </c>
      <c r="J237" s="18">
        <f t="shared" si="19"/>
        <v>67.108</v>
      </c>
      <c r="K237" s="22"/>
    </row>
    <row r="238" spans="1:11" ht="24">
      <c r="A238" s="8">
        <v>50</v>
      </c>
      <c r="B238" s="11" t="s">
        <v>346</v>
      </c>
      <c r="C238" s="8" t="s">
        <v>575</v>
      </c>
      <c r="D238" s="8" t="s">
        <v>576</v>
      </c>
      <c r="E238" s="31"/>
      <c r="F238" s="8">
        <v>59.67</v>
      </c>
      <c r="G238" s="18">
        <f t="shared" si="17"/>
        <v>23.868000000000002</v>
      </c>
      <c r="H238" s="18" t="s">
        <v>577</v>
      </c>
      <c r="I238" s="18">
        <f t="shared" si="20"/>
        <v>50.64</v>
      </c>
      <c r="J238" s="18">
        <f t="shared" si="19"/>
        <v>74.50800000000001</v>
      </c>
      <c r="K238" s="22" t="s">
        <v>16</v>
      </c>
    </row>
    <row r="239" spans="1:11" ht="24">
      <c r="A239" s="8">
        <v>51</v>
      </c>
      <c r="B239" s="11" t="s">
        <v>346</v>
      </c>
      <c r="C239" s="8" t="s">
        <v>578</v>
      </c>
      <c r="D239" s="8" t="s">
        <v>579</v>
      </c>
      <c r="E239" s="31"/>
      <c r="F239" s="8">
        <v>59</v>
      </c>
      <c r="G239" s="18">
        <f t="shared" si="17"/>
        <v>23.6</v>
      </c>
      <c r="H239" s="18" t="s">
        <v>580</v>
      </c>
      <c r="I239" s="18">
        <f t="shared" si="20"/>
        <v>47.4</v>
      </c>
      <c r="J239" s="18">
        <f t="shared" si="19"/>
        <v>71</v>
      </c>
      <c r="K239" s="22"/>
    </row>
    <row r="240" spans="1:11" ht="24">
      <c r="A240" s="8">
        <v>52</v>
      </c>
      <c r="B240" s="11" t="s">
        <v>346</v>
      </c>
      <c r="C240" s="8" t="s">
        <v>581</v>
      </c>
      <c r="D240" s="8" t="s">
        <v>582</v>
      </c>
      <c r="E240" s="32"/>
      <c r="F240" s="8">
        <v>59</v>
      </c>
      <c r="G240" s="18">
        <f t="shared" si="17"/>
        <v>23.6</v>
      </c>
      <c r="H240" s="18" t="s">
        <v>583</v>
      </c>
      <c r="I240" s="18">
        <f t="shared" si="20"/>
        <v>48.35999999999999</v>
      </c>
      <c r="J240" s="18">
        <f t="shared" si="19"/>
        <v>71.96</v>
      </c>
      <c r="K240" s="22"/>
    </row>
    <row r="241" spans="1:11" ht="24">
      <c r="A241" s="8">
        <v>53</v>
      </c>
      <c r="B241" s="11" t="s">
        <v>346</v>
      </c>
      <c r="C241" s="8" t="s">
        <v>584</v>
      </c>
      <c r="D241" s="8" t="s">
        <v>585</v>
      </c>
      <c r="E241" s="33" t="s">
        <v>586</v>
      </c>
      <c r="F241" s="8">
        <v>60.33</v>
      </c>
      <c r="G241" s="18">
        <f t="shared" si="17"/>
        <v>24.132</v>
      </c>
      <c r="H241" s="18" t="s">
        <v>587</v>
      </c>
      <c r="I241" s="18">
        <f t="shared" si="20"/>
        <v>42.12</v>
      </c>
      <c r="J241" s="18">
        <f t="shared" si="19"/>
        <v>66.252</v>
      </c>
      <c r="K241" s="22"/>
    </row>
    <row r="242" spans="1:11" ht="24">
      <c r="A242" s="8">
        <v>54</v>
      </c>
      <c r="B242" s="11" t="s">
        <v>346</v>
      </c>
      <c r="C242" s="8" t="s">
        <v>588</v>
      </c>
      <c r="D242" s="8" t="s">
        <v>589</v>
      </c>
      <c r="E242" s="34"/>
      <c r="F242" s="8">
        <v>60</v>
      </c>
      <c r="G242" s="18">
        <f t="shared" si="17"/>
        <v>24</v>
      </c>
      <c r="H242" s="18" t="s">
        <v>590</v>
      </c>
      <c r="I242" s="18">
        <f t="shared" si="20"/>
        <v>41.879999999999995</v>
      </c>
      <c r="J242" s="18">
        <f t="shared" si="19"/>
        <v>65.88</v>
      </c>
      <c r="K242" s="22"/>
    </row>
    <row r="243" spans="1:11" ht="24">
      <c r="A243" s="8">
        <v>55</v>
      </c>
      <c r="B243" s="11" t="s">
        <v>346</v>
      </c>
      <c r="C243" s="8" t="s">
        <v>591</v>
      </c>
      <c r="D243" s="8" t="s">
        <v>592</v>
      </c>
      <c r="E243" s="35"/>
      <c r="F243" s="8">
        <v>57.67</v>
      </c>
      <c r="G243" s="18">
        <f t="shared" si="17"/>
        <v>23.068</v>
      </c>
      <c r="H243" s="18" t="s">
        <v>593</v>
      </c>
      <c r="I243" s="18">
        <f t="shared" si="20"/>
        <v>46.92</v>
      </c>
      <c r="J243" s="18">
        <f t="shared" si="19"/>
        <v>69.988</v>
      </c>
      <c r="K243" s="22" t="s">
        <v>16</v>
      </c>
    </row>
  </sheetData>
  <sheetProtection/>
  <autoFilter ref="A2:K144"/>
  <mergeCells count="51">
    <mergeCell ref="E232:E234"/>
    <mergeCell ref="E235:E240"/>
    <mergeCell ref="E241:E243"/>
    <mergeCell ref="E189:E191"/>
    <mergeCell ref="E192:E209"/>
    <mergeCell ref="E210:E218"/>
    <mergeCell ref="E219:E221"/>
    <mergeCell ref="E222:E227"/>
    <mergeCell ref="E228:E231"/>
    <mergeCell ref="E130:E132"/>
    <mergeCell ref="E133:E135"/>
    <mergeCell ref="E136:E144"/>
    <mergeCell ref="E147:E171"/>
    <mergeCell ref="E172:E180"/>
    <mergeCell ref="E181:E186"/>
    <mergeCell ref="E111:E114"/>
    <mergeCell ref="E115:E117"/>
    <mergeCell ref="E118:E120"/>
    <mergeCell ref="E121:E123"/>
    <mergeCell ref="E124:E126"/>
    <mergeCell ref="E127:E129"/>
    <mergeCell ref="E93:E95"/>
    <mergeCell ref="E96:E98"/>
    <mergeCell ref="E99:E101"/>
    <mergeCell ref="E102:E104"/>
    <mergeCell ref="E105:E107"/>
    <mergeCell ref="E108:E110"/>
    <mergeCell ref="E57:E59"/>
    <mergeCell ref="E60:E62"/>
    <mergeCell ref="E63:E71"/>
    <mergeCell ref="E72:E80"/>
    <mergeCell ref="E81:E83"/>
    <mergeCell ref="E84:E92"/>
    <mergeCell ref="E39:E41"/>
    <mergeCell ref="E42:E44"/>
    <mergeCell ref="E45:E47"/>
    <mergeCell ref="E48:E50"/>
    <mergeCell ref="E51:E53"/>
    <mergeCell ref="E54:E56"/>
    <mergeCell ref="E21:E22"/>
    <mergeCell ref="E23:E28"/>
    <mergeCell ref="E29:E31"/>
    <mergeCell ref="E32:E33"/>
    <mergeCell ref="E34:E35"/>
    <mergeCell ref="E36:E37"/>
    <mergeCell ref="A1:K1"/>
    <mergeCell ref="E3:E7"/>
    <mergeCell ref="E8:E9"/>
    <mergeCell ref="E10:E12"/>
    <mergeCell ref="E14:E18"/>
    <mergeCell ref="E19:E20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2017-11-22T06:35:12Z</cp:lastPrinted>
  <dcterms:created xsi:type="dcterms:W3CDTF">2016-10-24T08:35:29Z</dcterms:created>
  <dcterms:modified xsi:type="dcterms:W3CDTF">2018-12-20T09:05:13Z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>
    <vt:lpwstr>20</vt:lpwstr>
  </property>
</Properties>
</file>