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<sst xmlns="http://schemas.openxmlformats.org/spreadsheetml/2006/main" count="55" uniqueCount="54">
  <si>
    <t>学校</t>
  </si>
  <si>
    <t>岗位
类型</t>
  </si>
  <si>
    <t>岗位
名称</t>
  </si>
  <si>
    <t>编制  类型</t>
  </si>
  <si>
    <t>拟聘人数</t>
  </si>
  <si>
    <t>招聘        人员类型</t>
  </si>
  <si>
    <t>专业及代码</t>
  </si>
  <si>
    <t>学历     要求</t>
  </si>
  <si>
    <t>学位 要求</t>
  </si>
  <si>
    <t>年龄 要求</t>
  </si>
  <si>
    <t>备注</t>
  </si>
  <si>
    <t>研究生</t>
  </si>
  <si>
    <t>本科</t>
  </si>
  <si>
    <t>广州市二中南沙天元学校</t>
  </si>
  <si>
    <t>职员</t>
  </si>
  <si>
    <t>办公室  职员</t>
  </si>
  <si>
    <t>应届毕业生和社会人员</t>
  </si>
  <si>
    <t>企业管理（含：财务管理、市场营销、人力资源管理）（A120202）                        行政管理 （A120401）                       会计学（A120201）                        会计硕士（专业硕士）（A120206）          金融硕士（专业硕士）（A020211）        人力资源管理（A120202）</t>
  </si>
  <si>
    <t>人力资源管理（B120206）                    劳动与社会保障（B120403）
行政管理（B120402）              会计学（B120203）                金融学（B020301）</t>
  </si>
  <si>
    <t>相关工作经验优先</t>
  </si>
  <si>
    <t>财务人员</t>
  </si>
  <si>
    <t>会计学（A120201）
会计硕士（专业硕士）（A120206）
金融硕士（专业硕士）（A020211）</t>
  </si>
  <si>
    <t>财务管理(B120204)
会计学（B120203)
国际金融（B020301）</t>
  </si>
  <si>
    <t>1、有会计资格证。            2、有相关工作经验优先</t>
  </si>
  <si>
    <t>教务员</t>
  </si>
  <si>
    <r>
      <t xml:space="preserve">计算机科学与技术（A0812）          </t>
    </r>
    <r>
      <rPr>
        <sz val="10"/>
        <rFont val="宋体"/>
        <family val="0"/>
      </rPr>
      <t>教育管理硕士（专业硕士）（A040111）</t>
    </r>
    <r>
      <rPr>
        <sz val="10"/>
        <rFont val="宋体"/>
        <family val="0"/>
      </rPr>
      <t xml:space="preserve">                         </t>
    </r>
    <r>
      <rPr>
        <sz val="10"/>
        <rFont val="宋体"/>
        <family val="0"/>
      </rPr>
      <t>公共管理（A1204）</t>
    </r>
    <r>
      <rPr>
        <sz val="10"/>
        <rFont val="宋体"/>
        <family val="0"/>
      </rPr>
      <t xml:space="preserve">                  中国语言文学（A0501）                  数学（A0701）                                                物理学（A0702）                  化学（A0703）                       政治学（A0302）                                                历史学（A0601）                  地理学（A0706） </t>
    </r>
  </si>
  <si>
    <r>
      <t xml:space="preserve">计算机类（B0809）        </t>
    </r>
    <r>
      <rPr>
        <sz val="10"/>
        <rFont val="宋体"/>
        <family val="0"/>
      </rPr>
      <t>公共管理类（B1204）</t>
    </r>
    <r>
      <rPr>
        <sz val="10"/>
        <rFont val="宋体"/>
        <family val="0"/>
      </rPr>
      <t xml:space="preserve">                 中国语言文学类（B0501）         数学类（B0701）              物理学类（B0702）         化学类（B0703）          政治学类（B0302)                 历史学类（B0601）              地理科学类（B0705）</t>
    </r>
  </si>
  <si>
    <t>生活老师</t>
  </si>
  <si>
    <t xml:space="preserve">教育管理硕士（专业硕士）（A040111）                        公共管理（A1204）               中国语言文学（A0501）                  数学（A0701）                                                物理学（A0702）                  化学（A0703）                       政治学（A0302）                                                历史学（A0601）                  地理学（A0706）                                </t>
  </si>
  <si>
    <t>教育学（B040101）         心理学（B040201）        应用心理学（B040202）            中国语言文学类（B0501）         数学类（B0701）              物理学类（B0702）         化学类（B0703）          政治学类（B0302)                 历史学类（B0601）              地理科学类（B0705）       投资学（B020304）             人力资源管理（B120206）</t>
  </si>
  <si>
    <t>合计</t>
  </si>
  <si>
    <t xml:space="preserve"> 以上专业代码根据《广东省2019年考试录用公务员专业参考目录》选定</t>
  </si>
  <si>
    <t>学科</t>
  </si>
  <si>
    <t>现有事业编</t>
  </si>
  <si>
    <t>现有财政编</t>
  </si>
  <si>
    <t>本次预招聘人数</t>
  </si>
  <si>
    <t>预计学科总人数</t>
  </si>
  <si>
    <t>按照比例应有事业编制人数</t>
  </si>
  <si>
    <t>差额</t>
  </si>
  <si>
    <t>建议编制使用正编数</t>
  </si>
  <si>
    <t>语文</t>
  </si>
  <si>
    <t>数学</t>
  </si>
  <si>
    <t>英语</t>
  </si>
  <si>
    <t>体育</t>
  </si>
  <si>
    <t>音乐</t>
  </si>
  <si>
    <t>美术</t>
  </si>
  <si>
    <t>科学</t>
  </si>
  <si>
    <t>信息</t>
  </si>
  <si>
    <t>比例测算：（现有事业编制11+可用事业编制数10）/总人数（事业编制21+财政编41）=0.338709677</t>
  </si>
  <si>
    <t xml:space="preserve">编外聘用制 </t>
  </si>
  <si>
    <t>18周岁以上，30周岁以下。</t>
  </si>
  <si>
    <t>广州二中教育集团公开招聘天元学校编外聘用制职员岗位需求表</t>
  </si>
  <si>
    <t>全日制本科及以上学历</t>
  </si>
  <si>
    <t>学士及以上学位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</si>
</sst>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7F007F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 applyProtection="0">
      <alignment/>
    </xf>
    <xf numFmtId="0" fontId="1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0" borderId="5" applyNumberFormat="0" applyAlignment="0" applyProtection="0"/>
    <xf numFmtId="0" fontId="16" fillId="21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0" borderId="8" applyNumberFormat="0" applyAlignment="0" applyProtection="0"/>
    <xf numFmtId="0" fontId="34" fillId="28" borderId="5" applyNumberFormat="0" applyAlignment="0" applyProtection="0"/>
    <xf numFmtId="0" fontId="0" fillId="29" borderId="9" applyNumberFormat="0" applyFont="0" applyAlignment="0" applyProtection="0"/>
    <xf numFmtId="0" fontId="1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0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11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58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7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</cellXfs>
  <cellStyles count="57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‿‿㼿㼿㼿㼠" xfId="64"/>
    <cellStyle name="㼿㼿" xfId="65"/>
    <cellStyle name="㼿㼿?" xfId="66"/>
    <cellStyle name="㼿㼿㼿㼠" xfId="67"/>
    <cellStyle name="㼿㼠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zoomScalePageLayoutView="0" workbookViewId="0" topLeftCell="A5">
      <selection activeCell="J5" sqref="J5:J9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8.50390625" style="0" customWidth="1"/>
    <col min="4" max="4" width="6.125" style="0" customWidth="1"/>
    <col min="5" max="5" width="5.25390625" style="14" customWidth="1"/>
    <col min="6" max="6" width="10.125" style="0" customWidth="1"/>
    <col min="7" max="7" width="28.25390625" style="15" customWidth="1"/>
    <col min="8" max="8" width="22.125" style="0" customWidth="1"/>
    <col min="9" max="9" width="6.875" style="0" customWidth="1"/>
    <col min="10" max="10" width="5.625" style="0" customWidth="1"/>
    <col min="11" max="11" width="6.00390625" style="0" customWidth="1"/>
    <col min="12" max="12" width="15.375" style="0" customWidth="1"/>
  </cols>
  <sheetData>
    <row r="1" spans="1:12" s="10" customFormat="1" ht="20.25" customHeight="1">
      <c r="A1" s="16"/>
      <c r="B1" s="17"/>
      <c r="C1" s="17"/>
      <c r="D1" s="17"/>
      <c r="E1" s="18"/>
      <c r="F1" s="17"/>
      <c r="G1" s="19"/>
      <c r="H1" s="17"/>
      <c r="I1" s="17"/>
      <c r="J1" s="17"/>
      <c r="K1" s="17"/>
      <c r="L1" s="17"/>
    </row>
    <row r="2" spans="2:12" s="11" customFormat="1" ht="43.5" customHeight="1">
      <c r="B2" s="30" t="s">
        <v>51</v>
      </c>
      <c r="C2" s="30"/>
      <c r="D2" s="30"/>
      <c r="E2" s="30"/>
      <c r="F2" s="30"/>
      <c r="G2" s="31"/>
      <c r="H2" s="30"/>
      <c r="I2" s="30"/>
      <c r="J2" s="30"/>
      <c r="K2" s="30"/>
      <c r="L2" s="30"/>
    </row>
    <row r="3" spans="1:12" s="12" customFormat="1" ht="21" customHeight="1">
      <c r="A3" s="36" t="s">
        <v>0</v>
      </c>
      <c r="B3" s="39" t="s">
        <v>1</v>
      </c>
      <c r="C3" s="39" t="s">
        <v>2</v>
      </c>
      <c r="D3" s="42" t="s">
        <v>3</v>
      </c>
      <c r="E3" s="39" t="s">
        <v>4</v>
      </c>
      <c r="F3" s="39" t="s">
        <v>5</v>
      </c>
      <c r="G3" s="32" t="s">
        <v>6</v>
      </c>
      <c r="H3" s="33"/>
      <c r="I3" s="39" t="s">
        <v>7</v>
      </c>
      <c r="J3" s="39" t="s">
        <v>8</v>
      </c>
      <c r="K3" s="39" t="s">
        <v>9</v>
      </c>
      <c r="L3" s="39" t="s">
        <v>10</v>
      </c>
    </row>
    <row r="4" spans="1:12" s="12" customFormat="1" ht="21" customHeight="1">
      <c r="A4" s="36"/>
      <c r="B4" s="39"/>
      <c r="C4" s="39"/>
      <c r="D4" s="43"/>
      <c r="E4" s="39"/>
      <c r="F4" s="39"/>
      <c r="G4" s="20" t="s">
        <v>11</v>
      </c>
      <c r="H4" s="20" t="s">
        <v>12</v>
      </c>
      <c r="I4" s="39"/>
      <c r="J4" s="39"/>
      <c r="K4" s="39"/>
      <c r="L4" s="39"/>
    </row>
    <row r="5" spans="1:12" s="13" customFormat="1" ht="32.25" customHeight="1">
      <c r="A5" s="37" t="s">
        <v>13</v>
      </c>
      <c r="B5" s="37" t="s">
        <v>14</v>
      </c>
      <c r="C5" s="41" t="s">
        <v>15</v>
      </c>
      <c r="D5" s="41" t="s">
        <v>49</v>
      </c>
      <c r="E5" s="41">
        <v>1</v>
      </c>
      <c r="F5" s="41" t="s">
        <v>16</v>
      </c>
      <c r="G5" s="44" t="s">
        <v>17</v>
      </c>
      <c r="H5" s="44" t="s">
        <v>18</v>
      </c>
      <c r="I5" s="47" t="s">
        <v>52</v>
      </c>
      <c r="J5" s="47" t="s">
        <v>53</v>
      </c>
      <c r="K5" s="47" t="s">
        <v>50</v>
      </c>
      <c r="L5" s="46" t="s">
        <v>19</v>
      </c>
    </row>
    <row r="6" spans="1:12" s="13" customFormat="1" ht="59.25" customHeight="1">
      <c r="A6" s="37"/>
      <c r="B6" s="37"/>
      <c r="C6" s="38"/>
      <c r="D6" s="37"/>
      <c r="E6" s="38"/>
      <c r="F6" s="37"/>
      <c r="G6" s="45"/>
      <c r="H6" s="45"/>
      <c r="I6" s="37"/>
      <c r="J6" s="37"/>
      <c r="K6" s="37"/>
      <c r="L6" s="46"/>
    </row>
    <row r="7" spans="1:12" s="13" customFormat="1" ht="59.25" customHeight="1">
      <c r="A7" s="37"/>
      <c r="B7" s="37"/>
      <c r="C7" s="22" t="s">
        <v>20</v>
      </c>
      <c r="D7" s="37"/>
      <c r="E7" s="23">
        <v>1</v>
      </c>
      <c r="F7" s="37"/>
      <c r="G7" s="24" t="s">
        <v>21</v>
      </c>
      <c r="H7" s="24" t="s">
        <v>22</v>
      </c>
      <c r="I7" s="37"/>
      <c r="J7" s="37"/>
      <c r="K7" s="37"/>
      <c r="L7" s="29" t="s">
        <v>23</v>
      </c>
    </row>
    <row r="8" spans="1:12" s="13" customFormat="1" ht="135.75" customHeight="1">
      <c r="A8" s="37"/>
      <c r="B8" s="37"/>
      <c r="C8" s="25" t="s">
        <v>24</v>
      </c>
      <c r="D8" s="37"/>
      <c r="E8" s="21">
        <v>1</v>
      </c>
      <c r="F8" s="37"/>
      <c r="G8" s="26" t="s">
        <v>25</v>
      </c>
      <c r="H8" s="26" t="s">
        <v>26</v>
      </c>
      <c r="I8" s="37"/>
      <c r="J8" s="37"/>
      <c r="K8" s="37"/>
      <c r="L8" s="46" t="s">
        <v>19</v>
      </c>
    </row>
    <row r="9" spans="1:12" s="13" customFormat="1" ht="183.75" customHeight="1">
      <c r="A9" s="37"/>
      <c r="B9" s="40"/>
      <c r="C9" s="22" t="s">
        <v>27</v>
      </c>
      <c r="D9" s="38"/>
      <c r="E9" s="21">
        <v>1</v>
      </c>
      <c r="F9" s="38"/>
      <c r="G9" s="24" t="s">
        <v>28</v>
      </c>
      <c r="H9" s="24" t="s">
        <v>29</v>
      </c>
      <c r="I9" s="37"/>
      <c r="J9" s="37"/>
      <c r="K9" s="37"/>
      <c r="L9" s="46"/>
    </row>
    <row r="10" spans="1:12" s="13" customFormat="1" ht="42" customHeight="1">
      <c r="A10" s="38"/>
      <c r="B10" s="25" t="s">
        <v>30</v>
      </c>
      <c r="C10" s="25"/>
      <c r="D10" s="25"/>
      <c r="E10" s="25">
        <v>4</v>
      </c>
      <c r="F10" s="25"/>
      <c r="G10" s="27"/>
      <c r="H10" s="27"/>
      <c r="I10" s="25"/>
      <c r="J10" s="25"/>
      <c r="K10" s="25"/>
      <c r="L10" s="25"/>
    </row>
    <row r="11" spans="1:12" s="9" customFormat="1" ht="21" customHeight="1">
      <c r="A11" s="34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ht="14.25">
      <c r="G12" s="28"/>
    </row>
  </sheetData>
  <sheetProtection/>
  <mergeCells count="26">
    <mergeCell ref="L3:L4"/>
    <mergeCell ref="L5:L6"/>
    <mergeCell ref="L8:L9"/>
    <mergeCell ref="H5:H6"/>
    <mergeCell ref="I3:I4"/>
    <mergeCell ref="I5:I9"/>
    <mergeCell ref="J3:J4"/>
    <mergeCell ref="J5:J9"/>
    <mergeCell ref="K3:K4"/>
    <mergeCell ref="K5:K9"/>
    <mergeCell ref="D5:D9"/>
    <mergeCell ref="E3:E4"/>
    <mergeCell ref="E5:E6"/>
    <mergeCell ref="F3:F4"/>
    <mergeCell ref="F5:F9"/>
    <mergeCell ref="G5:G6"/>
    <mergeCell ref="B2:L2"/>
    <mergeCell ref="G3:H3"/>
    <mergeCell ref="A11:L11"/>
    <mergeCell ref="A3:A4"/>
    <mergeCell ref="A5:A10"/>
    <mergeCell ref="B3:B4"/>
    <mergeCell ref="B5:B9"/>
    <mergeCell ref="C3:C4"/>
    <mergeCell ref="C5:C6"/>
    <mergeCell ref="D3:D4"/>
  </mergeCells>
  <printOptions horizontalCentered="1"/>
  <pageMargins left="0.35" right="0.3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2" sqref="G2:G10"/>
    </sheetView>
  </sheetViews>
  <sheetFormatPr defaultColWidth="9.00390625" defaultRowHeight="14.25"/>
  <cols>
    <col min="3" max="3" width="13.00390625" style="0" customWidth="1"/>
    <col min="4" max="4" width="17.125" style="0" customWidth="1"/>
    <col min="6" max="6" width="26.25390625" style="0" customWidth="1"/>
    <col min="8" max="8" width="18.625" style="0" customWidth="1"/>
    <col min="12" max="12" width="13.00390625" style="0" customWidth="1"/>
  </cols>
  <sheetData>
    <row r="1" spans="1:12" s="1" customFormat="1" ht="29.25" customHeight="1">
      <c r="A1" s="2" t="s">
        <v>32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3" t="s">
        <v>38</v>
      </c>
      <c r="H1" s="3" t="s">
        <v>39</v>
      </c>
      <c r="L1" s="2"/>
    </row>
    <row r="2" spans="1:12" ht="29.25" customHeight="1">
      <c r="A2" s="4" t="s">
        <v>40</v>
      </c>
      <c r="B2" s="5">
        <v>5</v>
      </c>
      <c r="C2" s="5">
        <v>5</v>
      </c>
      <c r="D2" s="5">
        <v>5</v>
      </c>
      <c r="E2" s="5">
        <f>SUM(B2:D2)</f>
        <v>15</v>
      </c>
      <c r="F2" s="5">
        <f>E2*C15</f>
        <v>5.080645161290322</v>
      </c>
      <c r="G2" s="5">
        <f>B2-F2</f>
        <v>-0.08064516129032206</v>
      </c>
      <c r="H2" s="6"/>
      <c r="L2" s="4"/>
    </row>
    <row r="3" spans="1:12" ht="29.25" customHeight="1">
      <c r="A3" s="4" t="s">
        <v>41</v>
      </c>
      <c r="B3" s="5">
        <v>2</v>
      </c>
      <c r="C3" s="5">
        <v>3</v>
      </c>
      <c r="D3" s="5">
        <v>3</v>
      </c>
      <c r="E3" s="5">
        <f aca="true" t="shared" si="0" ref="E3:E9">SUM(B3:D3)</f>
        <v>8</v>
      </c>
      <c r="F3" s="5">
        <f>E3*C15</f>
        <v>2.7096774193548385</v>
      </c>
      <c r="G3" s="5">
        <f aca="true" t="shared" si="1" ref="G3:G10">B3-F3</f>
        <v>-0.7096774193548385</v>
      </c>
      <c r="H3" s="7"/>
      <c r="L3" s="4"/>
    </row>
    <row r="4" spans="1:12" ht="29.25" customHeight="1">
      <c r="A4" s="4" t="s">
        <v>42</v>
      </c>
      <c r="B4" s="5">
        <v>1</v>
      </c>
      <c r="C4" s="5">
        <v>2</v>
      </c>
      <c r="D4" s="5">
        <v>2</v>
      </c>
      <c r="E4" s="5">
        <f t="shared" si="0"/>
        <v>5</v>
      </c>
      <c r="F4" s="5">
        <f>E4*C15</f>
        <v>1.693548387096774</v>
      </c>
      <c r="G4" s="5">
        <f t="shared" si="1"/>
        <v>-0.693548387096774</v>
      </c>
      <c r="H4" s="8"/>
      <c r="L4" s="4"/>
    </row>
    <row r="5" spans="1:12" ht="29.25" customHeight="1">
      <c r="A5" s="4" t="s">
        <v>43</v>
      </c>
      <c r="B5" s="5">
        <v>1</v>
      </c>
      <c r="C5" s="5">
        <v>2</v>
      </c>
      <c r="D5" s="5">
        <v>1</v>
      </c>
      <c r="E5" s="5">
        <f t="shared" si="0"/>
        <v>4</v>
      </c>
      <c r="F5" s="5">
        <f>E5*C15</f>
        <v>1.3548387096774193</v>
      </c>
      <c r="G5" s="5">
        <f t="shared" si="1"/>
        <v>-0.35483870967741926</v>
      </c>
      <c r="H5" s="7"/>
      <c r="L5" s="4"/>
    </row>
    <row r="6" spans="1:12" ht="29.25" customHeight="1">
      <c r="A6" s="4" t="s">
        <v>44</v>
      </c>
      <c r="B6" s="5">
        <v>1</v>
      </c>
      <c r="C6" s="5">
        <v>1</v>
      </c>
      <c r="D6" s="5">
        <v>0</v>
      </c>
      <c r="E6" s="5">
        <f t="shared" si="0"/>
        <v>2</v>
      </c>
      <c r="F6" s="5">
        <f>E6*C15</f>
        <v>0.6774193548387096</v>
      </c>
      <c r="G6" s="5">
        <f t="shared" si="1"/>
        <v>0.32258064516129037</v>
      </c>
      <c r="H6" s="7"/>
      <c r="L6" s="4"/>
    </row>
    <row r="7" spans="1:8" ht="29.25" customHeight="1">
      <c r="A7" s="4" t="s">
        <v>45</v>
      </c>
      <c r="B7" s="5">
        <v>1</v>
      </c>
      <c r="C7" s="5">
        <v>1</v>
      </c>
      <c r="D7" s="5">
        <v>1</v>
      </c>
      <c r="E7" s="5">
        <f t="shared" si="0"/>
        <v>3</v>
      </c>
      <c r="F7" s="5">
        <f>E7*C15</f>
        <v>1.0161290322580645</v>
      </c>
      <c r="G7" s="5">
        <f t="shared" si="1"/>
        <v>-0.016129032258064502</v>
      </c>
      <c r="H7" s="8"/>
    </row>
    <row r="8" spans="1:8" ht="29.25" customHeight="1">
      <c r="A8" s="4" t="s">
        <v>46</v>
      </c>
      <c r="B8" s="5"/>
      <c r="C8" s="5">
        <v>1</v>
      </c>
      <c r="D8" s="5">
        <v>0</v>
      </c>
      <c r="E8" s="5">
        <f t="shared" si="0"/>
        <v>1</v>
      </c>
      <c r="F8" s="5">
        <f>E8*C15</f>
        <v>0.3387096774193548</v>
      </c>
      <c r="G8" s="5">
        <f t="shared" si="1"/>
        <v>-0.3387096774193548</v>
      </c>
      <c r="H8" s="8"/>
    </row>
    <row r="9" spans="1:8" ht="29.25" customHeight="1">
      <c r="A9" s="4" t="s">
        <v>47</v>
      </c>
      <c r="B9" s="5"/>
      <c r="C9" s="5">
        <v>1</v>
      </c>
      <c r="D9" s="5">
        <v>0</v>
      </c>
      <c r="E9" s="5">
        <f t="shared" si="0"/>
        <v>1</v>
      </c>
      <c r="F9" s="5">
        <f>E9*C15</f>
        <v>0.3387096774193548</v>
      </c>
      <c r="G9" s="5">
        <f t="shared" si="1"/>
        <v>-0.3387096774193548</v>
      </c>
      <c r="H9" s="8"/>
    </row>
    <row r="10" spans="1:8" ht="29.25" customHeight="1">
      <c r="A10" s="5"/>
      <c r="B10" s="5">
        <f>SUM(B2:B9)</f>
        <v>11</v>
      </c>
      <c r="C10" s="5">
        <f>SUM(C2:C9)</f>
        <v>16</v>
      </c>
      <c r="D10" s="5">
        <f>SUM(D2:D9)</f>
        <v>12</v>
      </c>
      <c r="E10" s="5">
        <f>SUM(E2:E9)</f>
        <v>39</v>
      </c>
      <c r="F10" s="5">
        <f>E10*C15</f>
        <v>13.209677419354838</v>
      </c>
      <c r="G10" s="5">
        <f t="shared" si="1"/>
        <v>-2.209677419354838</v>
      </c>
      <c r="H10" s="5"/>
    </row>
    <row r="11" spans="1:8" ht="14.25">
      <c r="A11" s="48" t="s">
        <v>48</v>
      </c>
      <c r="B11" s="49"/>
      <c r="C11" s="49"/>
      <c r="D11" s="49"/>
      <c r="E11" s="49"/>
      <c r="F11" s="49"/>
      <c r="G11" s="49"/>
      <c r="H11" s="49"/>
    </row>
    <row r="15" spans="3:4" ht="14.25">
      <c r="C15" s="9">
        <f>21/(21+16+25)</f>
        <v>0.3387096774193548</v>
      </c>
      <c r="D15" s="9"/>
    </row>
    <row r="16" spans="1:8" ht="14.25">
      <c r="A16" s="48"/>
      <c r="B16" s="49"/>
      <c r="C16" s="49"/>
      <c r="D16" s="49"/>
      <c r="E16" s="49"/>
      <c r="F16" s="49"/>
      <c r="G16" s="49"/>
      <c r="H16" s="49"/>
    </row>
  </sheetData>
  <sheetProtection/>
  <mergeCells count="2">
    <mergeCell ref="A11:H11"/>
    <mergeCell ref="A16:H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Redmi Note 5</dc:creator>
  <cp:keywords/>
  <dc:description/>
  <cp:lastModifiedBy>Administrator</cp:lastModifiedBy>
  <dcterms:created xsi:type="dcterms:W3CDTF">2018-06-08T09:04:19Z</dcterms:created>
  <dcterms:modified xsi:type="dcterms:W3CDTF">2019-06-17T07:07:10Z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