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-教师招聘\01-2019年外出华中师大招聘期间工作\01-2019年招聘\区外\2019华南师大招聘\05-笔试\挂网\"/>
    </mc:Choice>
  </mc:AlternateContent>
  <xr:revisionPtr revIDLastSave="0" documentId="13_ncr:1_{F4BD1FB9-647A-449B-AB81-D0ACDB7E5B10}" xr6:coauthVersionLast="41" xr6:coauthVersionMax="41" xr10:uidLastSave="{00000000-0000-0000-0000-000000000000}"/>
  <bookViews>
    <workbookView xWindow="-98" yWindow="-98" windowWidth="16395" windowHeight="10395" xr2:uid="{00000000-000D-0000-FFFF-FFFF00000000}"/>
  </bookViews>
  <sheets>
    <sheet name="综合成绩" sheetId="1" r:id="rId1"/>
  </sheets>
  <calcPr calcId="181029"/>
</workbook>
</file>

<file path=xl/calcChain.xml><?xml version="1.0" encoding="utf-8"?>
<calcChain xmlns="http://schemas.openxmlformats.org/spreadsheetml/2006/main">
  <c r="I7" i="1" l="1"/>
  <c r="I8" i="1"/>
  <c r="I6" i="1"/>
  <c r="I3" i="1"/>
  <c r="I4" i="1"/>
  <c r="I5" i="1"/>
  <c r="I9" i="1"/>
  <c r="I10" i="1"/>
  <c r="I11" i="1"/>
  <c r="I12" i="1"/>
  <c r="I14" i="1"/>
  <c r="I13" i="1"/>
  <c r="E14" i="1" l="1"/>
  <c r="E12" i="1"/>
  <c r="E13" i="1"/>
  <c r="E9" i="1"/>
  <c r="E11" i="1"/>
  <c r="E10" i="1"/>
  <c r="G14" i="1"/>
  <c r="G12" i="1"/>
  <c r="G13" i="1"/>
  <c r="G9" i="1"/>
  <c r="G11" i="1"/>
  <c r="G10" i="1"/>
  <c r="G3" i="1"/>
  <c r="E3" i="1"/>
  <c r="G6" i="1"/>
  <c r="E6" i="1"/>
  <c r="G7" i="1"/>
  <c r="E7" i="1"/>
  <c r="J7" i="1" s="1"/>
  <c r="G5" i="1"/>
  <c r="E5" i="1"/>
  <c r="G4" i="1"/>
  <c r="E4" i="1"/>
  <c r="J4" i="1" s="1"/>
  <c r="G8" i="1"/>
  <c r="E8" i="1"/>
  <c r="J3" i="1" l="1"/>
  <c r="J13" i="1"/>
  <c r="J12" i="1"/>
  <c r="J5" i="1"/>
  <c r="J6" i="1"/>
  <c r="J10" i="1"/>
  <c r="J11" i="1"/>
  <c r="J14" i="1"/>
  <c r="J8" i="1"/>
  <c r="J9" i="1"/>
</calcChain>
</file>

<file path=xl/sharedStrings.xml><?xml version="1.0" encoding="utf-8"?>
<sst xmlns="http://schemas.openxmlformats.org/spreadsheetml/2006/main" count="35" uniqueCount="18">
  <si>
    <t>报考学校</t>
    <phoneticPr fontId="2" type="noConversion"/>
  </si>
  <si>
    <t>学科</t>
  </si>
  <si>
    <t>准考证号</t>
  </si>
  <si>
    <t>英语</t>
  </si>
  <si>
    <t>秀全外国语学校</t>
    <phoneticPr fontId="2" type="noConversion"/>
  </si>
  <si>
    <t>数学</t>
    <phoneticPr fontId="2" type="noConversion"/>
  </si>
  <si>
    <t>秀全外国语学校</t>
  </si>
  <si>
    <t>占20%</t>
    <phoneticPr fontId="2" type="noConversion"/>
  </si>
  <si>
    <t>占50%</t>
    <phoneticPr fontId="2" type="noConversion"/>
  </si>
  <si>
    <t>体育</t>
    <phoneticPr fontId="2" type="noConversion"/>
  </si>
  <si>
    <t>狮岭中学</t>
    <phoneticPr fontId="2" type="noConversion"/>
  </si>
  <si>
    <t>秀全外国语学校</t>
    <phoneticPr fontId="2" type="noConversion"/>
  </si>
  <si>
    <t>笔试成绩</t>
    <phoneticPr fontId="2" type="noConversion"/>
  </si>
  <si>
    <t>占30%</t>
    <phoneticPr fontId="2" type="noConversion"/>
  </si>
  <si>
    <t>综合成绩</t>
    <phoneticPr fontId="2" type="noConversion"/>
  </si>
  <si>
    <t>教学能力测试成绩</t>
    <phoneticPr fontId="2" type="noConversion"/>
  </si>
  <si>
    <t>面试成绩</t>
    <phoneticPr fontId="2" type="noConversion"/>
  </si>
  <si>
    <t>2019年广州市花都区公开招聘教师综合成绩（华南师大考点）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</si>
</sst>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);[Red]\(0.00\)"/>
    <numFmt numFmtId="177" formatCode="0_ "/>
  </numFmts>
  <fonts count="7" x14ac:knownFonts="1">
    <font>
      <sz val="10"/>
      <name val="Arial"/>
      <family val="2"/>
    </font>
    <font>
      <b/>
      <sz val="16"/>
      <name val="宋体"/>
      <family val="3"/>
      <charset val="134"/>
      <scheme val="major"/>
    </font>
    <font>
      <sz val="9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2"/>
      <name val="宋体"/>
      <family val="3"/>
      <charset val="134"/>
      <scheme val="minor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vertical="center"/>
    </xf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76" fontId="0" fillId="0" borderId="0" xfId="0" applyNumberFormat="1" applyAlignment="1">
      <alignment horizontal="center"/>
    </xf>
    <xf numFmtId="176" fontId="3" fillId="0" borderId="2" xfId="0" applyNumberFormat="1" applyFont="1" applyBorder="1" applyAlignment="1">
      <alignment horizontal="center" vertical="center" wrapText="1"/>
    </xf>
    <xf numFmtId="176" fontId="0" fillId="0" borderId="0" xfId="0" applyNumberFormat="1"/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常规" xfId="0" builtinId="0"/>
    <cellStyle name="常规_附件3：2014年教师招聘报名名册（华南师大）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zoomScale="96" zoomScaleNormal="96" workbookViewId="0">
      <pane ySplit="2" topLeftCell="A3" activePane="bottomLeft" state="frozen"/>
      <selection pane="bottomLeft" activeCell="A13" sqref="A13"/>
    </sheetView>
  </sheetViews>
  <sheetFormatPr defaultRowHeight="12.75" x14ac:dyDescent="0.35"/>
  <cols>
    <col min="1" max="1" width="16.59765625" style="5" bestFit="1" customWidth="1"/>
    <col min="2" max="2" width="5.6640625" style="5" bestFit="1" customWidth="1"/>
    <col min="3" max="3" width="12.3984375" style="5" bestFit="1" customWidth="1"/>
    <col min="4" max="4" width="10.6640625" style="6" customWidth="1"/>
    <col min="5" max="5" width="9.06640625" style="8"/>
    <col min="6" max="6" width="12.3984375" style="8" customWidth="1"/>
    <col min="7" max="7" width="9.06640625" style="8"/>
    <col min="8" max="8" width="6.46484375" style="6" customWidth="1"/>
    <col min="9" max="9" width="9.06640625" style="8"/>
    <col min="10" max="10" width="10.86328125" style="8" customWidth="1"/>
  </cols>
  <sheetData>
    <row r="1" spans="1:10" s="1" customFormat="1" ht="25.5" customHeight="1" x14ac:dyDescent="0.35">
      <c r="A1" s="15" t="s">
        <v>17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s="4" customFormat="1" ht="29.65" customHeight="1" x14ac:dyDescent="0.35">
      <c r="A2" s="2" t="s">
        <v>0</v>
      </c>
      <c r="B2" s="2" t="s">
        <v>1</v>
      </c>
      <c r="C2" s="2" t="s">
        <v>2</v>
      </c>
      <c r="D2" s="3" t="s">
        <v>16</v>
      </c>
      <c r="E2" s="7" t="s">
        <v>7</v>
      </c>
      <c r="F2" s="7" t="s">
        <v>15</v>
      </c>
      <c r="G2" s="7" t="s">
        <v>8</v>
      </c>
      <c r="H2" s="3" t="s">
        <v>12</v>
      </c>
      <c r="I2" s="3" t="s">
        <v>13</v>
      </c>
      <c r="J2" s="3" t="s">
        <v>14</v>
      </c>
    </row>
    <row r="3" spans="1:10" ht="20" customHeight="1" x14ac:dyDescent="0.35">
      <c r="A3" s="9" t="s">
        <v>4</v>
      </c>
      <c r="B3" s="10" t="s">
        <v>5</v>
      </c>
      <c r="C3" s="11">
        <v>19030101001</v>
      </c>
      <c r="D3" s="12">
        <v>88.4</v>
      </c>
      <c r="E3" s="12">
        <f t="shared" ref="E3:E14" si="0">D3*0.2</f>
        <v>17.680000000000003</v>
      </c>
      <c r="F3" s="12">
        <v>83.2</v>
      </c>
      <c r="G3" s="12">
        <f t="shared" ref="G3:G14" si="1">F3*0.5</f>
        <v>41.6</v>
      </c>
      <c r="H3" s="12">
        <v>65</v>
      </c>
      <c r="I3" s="12">
        <f t="shared" ref="I3:I14" si="2">H3*0.3</f>
        <v>19.5</v>
      </c>
      <c r="J3" s="12">
        <f t="shared" ref="J3:J14" si="3">E3+G3+I3</f>
        <v>78.78</v>
      </c>
    </row>
    <row r="4" spans="1:10" ht="20" customHeight="1" x14ac:dyDescent="0.35">
      <c r="A4" s="9" t="s">
        <v>4</v>
      </c>
      <c r="B4" s="10" t="s">
        <v>5</v>
      </c>
      <c r="C4" s="11">
        <v>19030101002</v>
      </c>
      <c r="D4" s="12">
        <v>85.6</v>
      </c>
      <c r="E4" s="12">
        <f t="shared" si="0"/>
        <v>17.12</v>
      </c>
      <c r="F4" s="12">
        <v>79.2</v>
      </c>
      <c r="G4" s="12">
        <f t="shared" si="1"/>
        <v>39.6</v>
      </c>
      <c r="H4" s="12">
        <v>69</v>
      </c>
      <c r="I4" s="12">
        <f t="shared" si="2"/>
        <v>20.7</v>
      </c>
      <c r="J4" s="12">
        <f t="shared" si="3"/>
        <v>77.42</v>
      </c>
    </row>
    <row r="5" spans="1:10" ht="20" customHeight="1" x14ac:dyDescent="0.35">
      <c r="A5" s="9" t="s">
        <v>4</v>
      </c>
      <c r="B5" s="10" t="s">
        <v>5</v>
      </c>
      <c r="C5" s="11">
        <v>19030101009</v>
      </c>
      <c r="D5" s="12">
        <v>85</v>
      </c>
      <c r="E5" s="12">
        <f t="shared" si="0"/>
        <v>17</v>
      </c>
      <c r="F5" s="12">
        <v>77</v>
      </c>
      <c r="G5" s="12">
        <f t="shared" si="1"/>
        <v>38.5</v>
      </c>
      <c r="H5" s="12">
        <v>72</v>
      </c>
      <c r="I5" s="12">
        <f t="shared" si="2"/>
        <v>21.599999999999998</v>
      </c>
      <c r="J5" s="12">
        <f t="shared" si="3"/>
        <v>77.099999999999994</v>
      </c>
    </row>
    <row r="6" spans="1:10" ht="20" customHeight="1" x14ac:dyDescent="0.35">
      <c r="A6" s="9" t="s">
        <v>6</v>
      </c>
      <c r="B6" s="10" t="s">
        <v>5</v>
      </c>
      <c r="C6" s="11">
        <v>19030101031</v>
      </c>
      <c r="D6" s="12">
        <v>83.8</v>
      </c>
      <c r="E6" s="12">
        <f t="shared" si="0"/>
        <v>16.760000000000002</v>
      </c>
      <c r="F6" s="12">
        <v>86</v>
      </c>
      <c r="G6" s="12">
        <f t="shared" si="1"/>
        <v>43</v>
      </c>
      <c r="H6" s="12">
        <v>68</v>
      </c>
      <c r="I6" s="12">
        <f t="shared" si="2"/>
        <v>20.399999999999999</v>
      </c>
      <c r="J6" s="12">
        <f t="shared" si="3"/>
        <v>80.16</v>
      </c>
    </row>
    <row r="7" spans="1:10" ht="20" customHeight="1" x14ac:dyDescent="0.35">
      <c r="A7" s="9" t="s">
        <v>6</v>
      </c>
      <c r="B7" s="10" t="s">
        <v>5</v>
      </c>
      <c r="C7" s="11">
        <v>19030101035</v>
      </c>
      <c r="D7" s="12">
        <v>87.8</v>
      </c>
      <c r="E7" s="12">
        <f t="shared" si="0"/>
        <v>17.559999999999999</v>
      </c>
      <c r="F7" s="12">
        <v>91.2</v>
      </c>
      <c r="G7" s="12">
        <f t="shared" si="1"/>
        <v>45.6</v>
      </c>
      <c r="H7" s="12">
        <v>71</v>
      </c>
      <c r="I7" s="12">
        <f t="shared" si="2"/>
        <v>21.3</v>
      </c>
      <c r="J7" s="12">
        <f t="shared" si="3"/>
        <v>84.46</v>
      </c>
    </row>
    <row r="8" spans="1:10" ht="20" customHeight="1" x14ac:dyDescent="0.35">
      <c r="A8" s="9" t="s">
        <v>11</v>
      </c>
      <c r="B8" s="10" t="s">
        <v>5</v>
      </c>
      <c r="C8" s="11">
        <v>19030101049</v>
      </c>
      <c r="D8" s="12">
        <v>86.6</v>
      </c>
      <c r="E8" s="12">
        <f t="shared" si="0"/>
        <v>17.32</v>
      </c>
      <c r="F8" s="12">
        <v>86.6</v>
      </c>
      <c r="G8" s="12">
        <f t="shared" si="1"/>
        <v>43.3</v>
      </c>
      <c r="H8" s="12">
        <v>74</v>
      </c>
      <c r="I8" s="12">
        <f t="shared" si="2"/>
        <v>22.2</v>
      </c>
      <c r="J8" s="12">
        <f t="shared" si="3"/>
        <v>82.82</v>
      </c>
    </row>
    <row r="9" spans="1:10" ht="20" customHeight="1" x14ac:dyDescent="0.35">
      <c r="A9" s="9" t="s">
        <v>6</v>
      </c>
      <c r="B9" s="10" t="s">
        <v>9</v>
      </c>
      <c r="C9" s="11">
        <v>19030103047</v>
      </c>
      <c r="D9" s="12">
        <v>89.2</v>
      </c>
      <c r="E9" s="12">
        <f t="shared" si="0"/>
        <v>17.84</v>
      </c>
      <c r="F9" s="12">
        <v>89.8</v>
      </c>
      <c r="G9" s="12">
        <f t="shared" si="1"/>
        <v>44.9</v>
      </c>
      <c r="H9" s="12">
        <v>70</v>
      </c>
      <c r="I9" s="12">
        <f t="shared" si="2"/>
        <v>21</v>
      </c>
      <c r="J9" s="12">
        <f t="shared" si="3"/>
        <v>83.74</v>
      </c>
    </row>
    <row r="10" spans="1:10" ht="20" customHeight="1" x14ac:dyDescent="0.35">
      <c r="A10" s="9" t="s">
        <v>6</v>
      </c>
      <c r="B10" s="10" t="s">
        <v>9</v>
      </c>
      <c r="C10" s="11">
        <v>19030103050</v>
      </c>
      <c r="D10" s="12">
        <v>87</v>
      </c>
      <c r="E10" s="12">
        <f t="shared" si="0"/>
        <v>17.400000000000002</v>
      </c>
      <c r="F10" s="12">
        <v>90</v>
      </c>
      <c r="G10" s="12">
        <f t="shared" si="1"/>
        <v>45</v>
      </c>
      <c r="H10" s="12">
        <v>76</v>
      </c>
      <c r="I10" s="12">
        <f t="shared" si="2"/>
        <v>22.8</v>
      </c>
      <c r="J10" s="12">
        <f t="shared" si="3"/>
        <v>85.2</v>
      </c>
    </row>
    <row r="11" spans="1:10" ht="20" customHeight="1" x14ac:dyDescent="0.35">
      <c r="A11" s="9" t="s">
        <v>6</v>
      </c>
      <c r="B11" s="10" t="s">
        <v>9</v>
      </c>
      <c r="C11" s="11">
        <v>19030103065</v>
      </c>
      <c r="D11" s="12">
        <v>88.2</v>
      </c>
      <c r="E11" s="12">
        <f t="shared" si="0"/>
        <v>17.64</v>
      </c>
      <c r="F11" s="12">
        <v>84.4</v>
      </c>
      <c r="G11" s="12">
        <f t="shared" si="1"/>
        <v>42.2</v>
      </c>
      <c r="H11" s="12">
        <v>61</v>
      </c>
      <c r="I11" s="12">
        <f t="shared" si="2"/>
        <v>18.3</v>
      </c>
      <c r="J11" s="12">
        <f t="shared" si="3"/>
        <v>78.14</v>
      </c>
    </row>
    <row r="12" spans="1:10" ht="20" customHeight="1" x14ac:dyDescent="0.35">
      <c r="A12" s="9" t="s">
        <v>10</v>
      </c>
      <c r="B12" s="13" t="s">
        <v>3</v>
      </c>
      <c r="C12" s="14">
        <v>19030202013</v>
      </c>
      <c r="D12" s="12">
        <v>84.6</v>
      </c>
      <c r="E12" s="12">
        <f t="shared" si="0"/>
        <v>16.919999999999998</v>
      </c>
      <c r="F12" s="12">
        <v>92.6</v>
      </c>
      <c r="G12" s="12">
        <f t="shared" si="1"/>
        <v>46.3</v>
      </c>
      <c r="H12" s="12">
        <v>76</v>
      </c>
      <c r="I12" s="12">
        <f t="shared" si="2"/>
        <v>22.8</v>
      </c>
      <c r="J12" s="12">
        <f t="shared" si="3"/>
        <v>86.02</v>
      </c>
    </row>
    <row r="13" spans="1:10" ht="20" customHeight="1" x14ac:dyDescent="0.35">
      <c r="A13" s="9" t="s">
        <v>10</v>
      </c>
      <c r="B13" s="13" t="s">
        <v>3</v>
      </c>
      <c r="C13" s="14">
        <v>19030202014</v>
      </c>
      <c r="D13" s="12">
        <v>84.6</v>
      </c>
      <c r="E13" s="12">
        <f t="shared" si="0"/>
        <v>16.919999999999998</v>
      </c>
      <c r="F13" s="12">
        <v>83.8</v>
      </c>
      <c r="G13" s="12">
        <f t="shared" si="1"/>
        <v>41.9</v>
      </c>
      <c r="H13" s="12">
        <v>66</v>
      </c>
      <c r="I13" s="12">
        <f t="shared" si="2"/>
        <v>19.8</v>
      </c>
      <c r="J13" s="12">
        <f t="shared" si="3"/>
        <v>78.61999999999999</v>
      </c>
    </row>
    <row r="14" spans="1:10" ht="20" customHeight="1" x14ac:dyDescent="0.35">
      <c r="A14" s="9" t="s">
        <v>10</v>
      </c>
      <c r="B14" s="13" t="s">
        <v>3</v>
      </c>
      <c r="C14" s="14">
        <v>19030202066</v>
      </c>
      <c r="D14" s="12">
        <v>85.6</v>
      </c>
      <c r="E14" s="12">
        <f t="shared" si="0"/>
        <v>17.12</v>
      </c>
      <c r="F14" s="12">
        <v>85.6</v>
      </c>
      <c r="G14" s="12">
        <f t="shared" si="1"/>
        <v>42.8</v>
      </c>
      <c r="H14" s="12">
        <v>85</v>
      </c>
      <c r="I14" s="12">
        <f t="shared" si="2"/>
        <v>25.5</v>
      </c>
      <c r="J14" s="12">
        <f t="shared" si="3"/>
        <v>85.42</v>
      </c>
    </row>
  </sheetData>
  <sortState ref="A12:J14">
    <sortCondition ref="C12:C14"/>
  </sortState>
  <mergeCells count="1">
    <mergeCell ref="A1:J1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hdjyj</dc:creator>
  <cp:lastModifiedBy>hdjyj</cp:lastModifiedBy>
  <cp:lastPrinted>2019-03-11T07:56:40Z</cp:lastPrinted>
  <dcterms:created xsi:type="dcterms:W3CDTF">2018-12-02T14:31:27Z</dcterms:created>
  <dcterms:modified xsi:type="dcterms:W3CDTF">2019-03-11T08:32:43Z</dcterms:modified>
</cp:coreProperties>
</file>