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-教师招聘\01-2019年外出华中师大招聘期间工作\01-2019年招聘\区外\2019华南师大招聘\04-教师教学能力测试成绩公布及后续有关安排（华中师范大学考点）\挂网\"/>
    </mc:Choice>
  </mc:AlternateContent>
  <xr:revisionPtr revIDLastSave="0" documentId="13_ncr:1_{5A056907-3C5A-43F7-AABA-F94D982081EA}" xr6:coauthVersionLast="41" xr6:coauthVersionMax="41" xr10:uidLastSave="{00000000-0000-0000-0000-000000000000}"/>
  <bookViews>
    <workbookView xWindow="-98" yWindow="-98" windowWidth="16395" windowHeight="10395" xr2:uid="{00000000-000D-0000-FFFF-FFFF00000000}"/>
  </bookViews>
  <sheets>
    <sheet name="成绩公示" sheetId="1" r:id="rId1"/>
  </sheets>
  <calcPr calcId="181029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E11" i="1" l="1"/>
  <c r="G11" i="1"/>
  <c r="E10" i="1"/>
  <c r="G10" i="1"/>
  <c r="E7" i="1"/>
  <c r="G7" i="1"/>
  <c r="E6" i="1"/>
  <c r="E21" i="1" l="1"/>
  <c r="E18" i="1"/>
  <c r="E22" i="1"/>
  <c r="E19" i="1"/>
  <c r="E20" i="1"/>
  <c r="E14" i="1"/>
  <c r="E13" i="1"/>
  <c r="E15" i="1"/>
  <c r="E17" i="1"/>
  <c r="E16" i="1"/>
  <c r="G21" i="1"/>
  <c r="G18" i="1"/>
  <c r="G22" i="1"/>
  <c r="G19" i="1"/>
  <c r="G20" i="1"/>
  <c r="G14" i="1"/>
  <c r="G13" i="1"/>
  <c r="G15" i="1"/>
  <c r="G17" i="1"/>
  <c r="G16" i="1"/>
  <c r="G3" i="1"/>
  <c r="E3" i="1"/>
  <c r="G8" i="1"/>
  <c r="E8" i="1"/>
  <c r="G9" i="1"/>
  <c r="E9" i="1"/>
  <c r="G5" i="1"/>
  <c r="E5" i="1"/>
  <c r="G4" i="1"/>
  <c r="E4" i="1"/>
  <c r="G12" i="1"/>
  <c r="E12" i="1"/>
</calcChain>
</file>

<file path=xl/sharedStrings.xml><?xml version="1.0" encoding="utf-8"?>
<sst xmlns="http://schemas.openxmlformats.org/spreadsheetml/2006/main" count="51" uniqueCount="17">
  <si>
    <t>报考学校</t>
    <phoneticPr fontId="1" type="noConversion"/>
  </si>
  <si>
    <t>学科</t>
  </si>
  <si>
    <t>准考证号</t>
  </si>
  <si>
    <t>前两项折算成绩</t>
    <phoneticPr fontId="1" type="noConversion"/>
  </si>
  <si>
    <t>英语</t>
  </si>
  <si>
    <t>秀全外国语学校</t>
    <phoneticPr fontId="1" type="noConversion"/>
  </si>
  <si>
    <t>数学</t>
    <phoneticPr fontId="1" type="noConversion"/>
  </si>
  <si>
    <t>秀全外国语学校</t>
  </si>
  <si>
    <t>占20%</t>
    <phoneticPr fontId="1" type="noConversion"/>
  </si>
  <si>
    <t>占50%</t>
    <phoneticPr fontId="1" type="noConversion"/>
  </si>
  <si>
    <t>体育</t>
    <phoneticPr fontId="1" type="noConversion"/>
  </si>
  <si>
    <t>狮岭中学</t>
    <phoneticPr fontId="1" type="noConversion"/>
  </si>
  <si>
    <t>2019年广州市花都区公开招聘教师前两项折算成绩（华南师大考点）</t>
    <phoneticPr fontId="1" type="noConversion"/>
  </si>
  <si>
    <t>秀全外国语学校</t>
    <phoneticPr fontId="1" type="noConversion"/>
  </si>
  <si>
    <t>面试成绩</t>
    <phoneticPr fontId="1" type="noConversion"/>
  </si>
  <si>
    <t>教学能力测试成绩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</si>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</sst>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 "/>
  </numFmts>
  <fonts count="9" x14ac:knownFonts="1"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附件3：2014年教师招聘报名名册（华南师大）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96" zoomScaleNormal="96" workbookViewId="0">
      <pane ySplit="2" topLeftCell="A3" activePane="bottomLeft" state="frozen"/>
      <selection pane="bottomLeft" activeCell="E22" sqref="E22"/>
    </sheetView>
  </sheetViews>
  <sheetFormatPr defaultRowHeight="12.75" x14ac:dyDescent="0.35"/>
  <cols>
    <col min="1" max="1" width="16.59765625" style="14" bestFit="1" customWidth="1"/>
    <col min="2" max="2" width="5.6640625" style="14" bestFit="1" customWidth="1"/>
    <col min="3" max="3" width="12.3984375" style="14" bestFit="1" customWidth="1"/>
    <col min="4" max="4" width="10.6640625" style="15" customWidth="1"/>
    <col min="5" max="5" width="9.06640625" style="16"/>
    <col min="6" max="6" width="12.3984375" style="16" customWidth="1"/>
    <col min="7" max="7" width="9.06640625" style="16"/>
    <col min="8" max="8" width="16.86328125" style="15" customWidth="1"/>
    <col min="9" max="16384" width="9.06640625" style="11"/>
  </cols>
  <sheetData>
    <row r="1" spans="1:8" s="1" customFormat="1" ht="25.5" customHeight="1" x14ac:dyDescent="0.35">
      <c r="A1" s="17" t="s">
        <v>12</v>
      </c>
      <c r="B1" s="17"/>
      <c r="C1" s="17"/>
      <c r="D1" s="17"/>
      <c r="E1" s="17"/>
      <c r="F1" s="17"/>
      <c r="G1" s="17"/>
      <c r="H1" s="17"/>
    </row>
    <row r="2" spans="1:8" s="5" customFormat="1" ht="29.65" customHeight="1" x14ac:dyDescent="0.35">
      <c r="A2" s="2" t="s">
        <v>0</v>
      </c>
      <c r="B2" s="2" t="s">
        <v>1</v>
      </c>
      <c r="C2" s="2" t="s">
        <v>2</v>
      </c>
      <c r="D2" s="3" t="s">
        <v>14</v>
      </c>
      <c r="E2" s="4" t="s">
        <v>8</v>
      </c>
      <c r="F2" s="4" t="s">
        <v>15</v>
      </c>
      <c r="G2" s="4" t="s">
        <v>9</v>
      </c>
      <c r="H2" s="3" t="s">
        <v>3</v>
      </c>
    </row>
    <row r="3" spans="1:8" ht="20" customHeight="1" x14ac:dyDescent="0.35">
      <c r="A3" s="6" t="s">
        <v>5</v>
      </c>
      <c r="B3" s="7" t="s">
        <v>6</v>
      </c>
      <c r="C3" s="8">
        <v>19030101001</v>
      </c>
      <c r="D3" s="9">
        <v>88.4</v>
      </c>
      <c r="E3" s="9">
        <f t="shared" ref="E3:E22" si="0">D3*0.2</f>
        <v>17.680000000000003</v>
      </c>
      <c r="F3" s="9">
        <v>83.2</v>
      </c>
      <c r="G3" s="9">
        <f t="shared" ref="G3:G22" si="1">F3*0.5</f>
        <v>41.6</v>
      </c>
      <c r="H3" s="10">
        <f t="shared" ref="H3:H22" si="2">SUM(E3+G3)</f>
        <v>59.28</v>
      </c>
    </row>
    <row r="4" spans="1:8" ht="20" customHeight="1" x14ac:dyDescent="0.35">
      <c r="A4" s="6" t="s">
        <v>5</v>
      </c>
      <c r="B4" s="7" t="s">
        <v>6</v>
      </c>
      <c r="C4" s="8">
        <v>19030101002</v>
      </c>
      <c r="D4" s="9">
        <v>85.6</v>
      </c>
      <c r="E4" s="9">
        <f t="shared" si="0"/>
        <v>17.12</v>
      </c>
      <c r="F4" s="9">
        <v>79.2</v>
      </c>
      <c r="G4" s="9">
        <f t="shared" si="1"/>
        <v>39.6</v>
      </c>
      <c r="H4" s="10">
        <f t="shared" si="2"/>
        <v>56.72</v>
      </c>
    </row>
    <row r="5" spans="1:8" ht="20" customHeight="1" x14ac:dyDescent="0.35">
      <c r="A5" s="6" t="s">
        <v>5</v>
      </c>
      <c r="B5" s="7" t="s">
        <v>6</v>
      </c>
      <c r="C5" s="8">
        <v>19030101009</v>
      </c>
      <c r="D5" s="9">
        <v>85</v>
      </c>
      <c r="E5" s="9">
        <f t="shared" si="0"/>
        <v>17</v>
      </c>
      <c r="F5" s="9">
        <v>77</v>
      </c>
      <c r="G5" s="9">
        <f t="shared" si="1"/>
        <v>38.5</v>
      </c>
      <c r="H5" s="10">
        <f t="shared" si="2"/>
        <v>55.5</v>
      </c>
    </row>
    <row r="6" spans="1:8" ht="20" customHeight="1" x14ac:dyDescent="0.35">
      <c r="A6" s="6" t="s">
        <v>5</v>
      </c>
      <c r="B6" s="7" t="s">
        <v>6</v>
      </c>
      <c r="C6" s="8">
        <v>19030101027</v>
      </c>
      <c r="D6" s="9">
        <v>87.2</v>
      </c>
      <c r="E6" s="9">
        <f t="shared" si="0"/>
        <v>17.440000000000001</v>
      </c>
      <c r="F6" s="18" t="s">
        <v>16</v>
      </c>
      <c r="G6" s="18" t="s">
        <v>16</v>
      </c>
      <c r="H6" s="10">
        <f>E6</f>
        <v>17.440000000000001</v>
      </c>
    </row>
    <row r="7" spans="1:8" ht="20" customHeight="1" x14ac:dyDescent="0.35">
      <c r="A7" s="6" t="s">
        <v>5</v>
      </c>
      <c r="B7" s="7" t="s">
        <v>6</v>
      </c>
      <c r="C7" s="8">
        <v>19030101030</v>
      </c>
      <c r="D7" s="9">
        <v>83.2</v>
      </c>
      <c r="E7" s="9">
        <f t="shared" si="0"/>
        <v>16.64</v>
      </c>
      <c r="F7" s="9">
        <v>71.599999999999994</v>
      </c>
      <c r="G7" s="9">
        <f t="shared" si="1"/>
        <v>35.799999999999997</v>
      </c>
      <c r="H7" s="10">
        <f t="shared" si="2"/>
        <v>52.44</v>
      </c>
    </row>
    <row r="8" spans="1:8" ht="20" customHeight="1" x14ac:dyDescent="0.35">
      <c r="A8" s="6" t="s">
        <v>7</v>
      </c>
      <c r="B8" s="7" t="s">
        <v>6</v>
      </c>
      <c r="C8" s="8">
        <v>19030101031</v>
      </c>
      <c r="D8" s="9">
        <v>83.8</v>
      </c>
      <c r="E8" s="9">
        <f t="shared" si="0"/>
        <v>16.760000000000002</v>
      </c>
      <c r="F8" s="9">
        <v>86</v>
      </c>
      <c r="G8" s="9">
        <f t="shared" si="1"/>
        <v>43</v>
      </c>
      <c r="H8" s="10">
        <f t="shared" si="2"/>
        <v>59.760000000000005</v>
      </c>
    </row>
    <row r="9" spans="1:8" ht="20" customHeight="1" x14ac:dyDescent="0.35">
      <c r="A9" s="6" t="s">
        <v>7</v>
      </c>
      <c r="B9" s="7" t="s">
        <v>6</v>
      </c>
      <c r="C9" s="8">
        <v>19030101035</v>
      </c>
      <c r="D9" s="9">
        <v>87.8</v>
      </c>
      <c r="E9" s="9">
        <f t="shared" si="0"/>
        <v>17.559999999999999</v>
      </c>
      <c r="F9" s="9">
        <v>91.2</v>
      </c>
      <c r="G9" s="9">
        <f t="shared" si="1"/>
        <v>45.6</v>
      </c>
      <c r="H9" s="10">
        <f t="shared" si="2"/>
        <v>63.16</v>
      </c>
    </row>
    <row r="10" spans="1:8" ht="20" customHeight="1" x14ac:dyDescent="0.35">
      <c r="A10" s="6" t="s">
        <v>13</v>
      </c>
      <c r="B10" s="7" t="s">
        <v>6</v>
      </c>
      <c r="C10" s="8">
        <v>19030101036</v>
      </c>
      <c r="D10" s="9">
        <v>85.6</v>
      </c>
      <c r="E10" s="9">
        <f t="shared" si="0"/>
        <v>17.12</v>
      </c>
      <c r="F10" s="9">
        <v>74.599999999999994</v>
      </c>
      <c r="G10" s="9">
        <f t="shared" si="1"/>
        <v>37.299999999999997</v>
      </c>
      <c r="H10" s="10">
        <f t="shared" si="2"/>
        <v>54.42</v>
      </c>
    </row>
    <row r="11" spans="1:8" ht="20" customHeight="1" x14ac:dyDescent="0.35">
      <c r="A11" s="6" t="s">
        <v>7</v>
      </c>
      <c r="B11" s="7" t="s">
        <v>6</v>
      </c>
      <c r="C11" s="8">
        <v>19030101046</v>
      </c>
      <c r="D11" s="9">
        <v>84.8</v>
      </c>
      <c r="E11" s="9">
        <f t="shared" si="0"/>
        <v>16.96</v>
      </c>
      <c r="F11" s="9">
        <v>75.8</v>
      </c>
      <c r="G11" s="9">
        <f t="shared" si="1"/>
        <v>37.9</v>
      </c>
      <c r="H11" s="10">
        <f t="shared" si="2"/>
        <v>54.86</v>
      </c>
    </row>
    <row r="12" spans="1:8" ht="20" customHeight="1" x14ac:dyDescent="0.35">
      <c r="A12" s="6" t="s">
        <v>13</v>
      </c>
      <c r="B12" s="7" t="s">
        <v>6</v>
      </c>
      <c r="C12" s="8">
        <v>19030101049</v>
      </c>
      <c r="D12" s="9">
        <v>86.6</v>
      </c>
      <c r="E12" s="9">
        <f t="shared" si="0"/>
        <v>17.32</v>
      </c>
      <c r="F12" s="9">
        <v>86.6</v>
      </c>
      <c r="G12" s="9">
        <f t="shared" si="1"/>
        <v>43.3</v>
      </c>
      <c r="H12" s="10">
        <f t="shared" si="2"/>
        <v>60.62</v>
      </c>
    </row>
    <row r="13" spans="1:8" ht="20" customHeight="1" x14ac:dyDescent="0.35">
      <c r="A13" s="6" t="s">
        <v>5</v>
      </c>
      <c r="B13" s="7" t="s">
        <v>10</v>
      </c>
      <c r="C13" s="8">
        <v>19030103008</v>
      </c>
      <c r="D13" s="9">
        <v>88.6</v>
      </c>
      <c r="E13" s="9">
        <f t="shared" si="0"/>
        <v>17.72</v>
      </c>
      <c r="F13" s="9">
        <v>80.599999999999994</v>
      </c>
      <c r="G13" s="9">
        <f t="shared" si="1"/>
        <v>40.299999999999997</v>
      </c>
      <c r="H13" s="10">
        <f t="shared" si="2"/>
        <v>58.019999999999996</v>
      </c>
    </row>
    <row r="14" spans="1:8" ht="20" customHeight="1" x14ac:dyDescent="0.35">
      <c r="A14" s="6" t="s">
        <v>5</v>
      </c>
      <c r="B14" s="7" t="s">
        <v>10</v>
      </c>
      <c r="C14" s="8">
        <v>19030103009</v>
      </c>
      <c r="D14" s="9">
        <v>88.2</v>
      </c>
      <c r="E14" s="9">
        <f t="shared" si="0"/>
        <v>17.64</v>
      </c>
      <c r="F14" s="9">
        <v>79.2</v>
      </c>
      <c r="G14" s="9">
        <f t="shared" si="1"/>
        <v>39.6</v>
      </c>
      <c r="H14" s="10">
        <f t="shared" si="2"/>
        <v>57.24</v>
      </c>
    </row>
    <row r="15" spans="1:8" ht="20" customHeight="1" x14ac:dyDescent="0.35">
      <c r="A15" s="6" t="s">
        <v>7</v>
      </c>
      <c r="B15" s="7" t="s">
        <v>10</v>
      </c>
      <c r="C15" s="8">
        <v>19030103047</v>
      </c>
      <c r="D15" s="9">
        <v>89.2</v>
      </c>
      <c r="E15" s="9">
        <f t="shared" si="0"/>
        <v>17.84</v>
      </c>
      <c r="F15" s="9">
        <v>89.8</v>
      </c>
      <c r="G15" s="9">
        <f t="shared" si="1"/>
        <v>44.9</v>
      </c>
      <c r="H15" s="10">
        <f t="shared" si="2"/>
        <v>62.739999999999995</v>
      </c>
    </row>
    <row r="16" spans="1:8" ht="20" customHeight="1" x14ac:dyDescent="0.35">
      <c r="A16" s="6" t="s">
        <v>7</v>
      </c>
      <c r="B16" s="7" t="s">
        <v>10</v>
      </c>
      <c r="C16" s="8">
        <v>19030103050</v>
      </c>
      <c r="D16" s="9">
        <v>87</v>
      </c>
      <c r="E16" s="9">
        <f t="shared" si="0"/>
        <v>17.400000000000002</v>
      </c>
      <c r="F16" s="9">
        <v>90</v>
      </c>
      <c r="G16" s="9">
        <f t="shared" si="1"/>
        <v>45</v>
      </c>
      <c r="H16" s="10">
        <f t="shared" si="2"/>
        <v>62.400000000000006</v>
      </c>
    </row>
    <row r="17" spans="1:8" ht="20" customHeight="1" x14ac:dyDescent="0.35">
      <c r="A17" s="6" t="s">
        <v>7</v>
      </c>
      <c r="B17" s="7" t="s">
        <v>10</v>
      </c>
      <c r="C17" s="8">
        <v>19030103065</v>
      </c>
      <c r="D17" s="9">
        <v>88.2</v>
      </c>
      <c r="E17" s="9">
        <f t="shared" si="0"/>
        <v>17.64</v>
      </c>
      <c r="F17" s="9">
        <v>84.4</v>
      </c>
      <c r="G17" s="9">
        <f t="shared" si="1"/>
        <v>42.2</v>
      </c>
      <c r="H17" s="10">
        <f t="shared" si="2"/>
        <v>59.84</v>
      </c>
    </row>
    <row r="18" spans="1:8" ht="20" customHeight="1" x14ac:dyDescent="0.35">
      <c r="A18" s="6" t="s">
        <v>11</v>
      </c>
      <c r="B18" s="12" t="s">
        <v>4</v>
      </c>
      <c r="C18" s="13">
        <v>19030202013</v>
      </c>
      <c r="D18" s="9">
        <v>84.6</v>
      </c>
      <c r="E18" s="9">
        <f t="shared" si="0"/>
        <v>16.919999999999998</v>
      </c>
      <c r="F18" s="9">
        <v>92.6</v>
      </c>
      <c r="G18" s="9">
        <f t="shared" si="1"/>
        <v>46.3</v>
      </c>
      <c r="H18" s="10">
        <f t="shared" si="2"/>
        <v>63.22</v>
      </c>
    </row>
    <row r="19" spans="1:8" ht="20" customHeight="1" x14ac:dyDescent="0.35">
      <c r="A19" s="6" t="s">
        <v>11</v>
      </c>
      <c r="B19" s="12" t="s">
        <v>4</v>
      </c>
      <c r="C19" s="13">
        <v>19030202014</v>
      </c>
      <c r="D19" s="9">
        <v>84.6</v>
      </c>
      <c r="E19" s="9">
        <f t="shared" si="0"/>
        <v>16.919999999999998</v>
      </c>
      <c r="F19" s="9">
        <v>83.8</v>
      </c>
      <c r="G19" s="9">
        <f t="shared" si="1"/>
        <v>41.9</v>
      </c>
      <c r="H19" s="10">
        <f t="shared" si="2"/>
        <v>58.819999999999993</v>
      </c>
    </row>
    <row r="20" spans="1:8" ht="20" customHeight="1" x14ac:dyDescent="0.35">
      <c r="A20" s="6" t="s">
        <v>11</v>
      </c>
      <c r="B20" s="12" t="s">
        <v>4</v>
      </c>
      <c r="C20" s="13">
        <v>19030202059</v>
      </c>
      <c r="D20" s="9">
        <v>81.2</v>
      </c>
      <c r="E20" s="9">
        <f t="shared" si="0"/>
        <v>16.240000000000002</v>
      </c>
      <c r="F20" s="9">
        <v>76</v>
      </c>
      <c r="G20" s="9">
        <f t="shared" si="1"/>
        <v>38</v>
      </c>
      <c r="H20" s="10">
        <f t="shared" si="2"/>
        <v>54.24</v>
      </c>
    </row>
    <row r="21" spans="1:8" ht="20" customHeight="1" x14ac:dyDescent="0.35">
      <c r="A21" s="6" t="s">
        <v>11</v>
      </c>
      <c r="B21" s="12" t="s">
        <v>4</v>
      </c>
      <c r="C21" s="13">
        <v>19030202066</v>
      </c>
      <c r="D21" s="9">
        <v>85.6</v>
      </c>
      <c r="E21" s="9">
        <f t="shared" si="0"/>
        <v>17.12</v>
      </c>
      <c r="F21" s="9">
        <v>85.6</v>
      </c>
      <c r="G21" s="9">
        <f t="shared" si="1"/>
        <v>42.8</v>
      </c>
      <c r="H21" s="10">
        <f t="shared" si="2"/>
        <v>59.92</v>
      </c>
    </row>
    <row r="22" spans="1:8" ht="20" customHeight="1" x14ac:dyDescent="0.35">
      <c r="A22" s="6" t="s">
        <v>11</v>
      </c>
      <c r="B22" s="12" t="s">
        <v>4</v>
      </c>
      <c r="C22" s="13">
        <v>19030202068</v>
      </c>
      <c r="D22" s="9">
        <v>85.4</v>
      </c>
      <c r="E22" s="9">
        <f t="shared" si="0"/>
        <v>17.080000000000002</v>
      </c>
      <c r="F22" s="9">
        <v>83.4</v>
      </c>
      <c r="G22" s="9">
        <f t="shared" si="1"/>
        <v>41.7</v>
      </c>
      <c r="H22" s="10">
        <f t="shared" si="2"/>
        <v>58.78</v>
      </c>
    </row>
  </sheetData>
  <sortState ref="A18:I22">
    <sortCondition ref="C18:C22"/>
  </sortState>
  <mergeCells count="1">
    <mergeCell ref="A1:H1"/>
  </mergeCells>
  <phoneticPr fontId="1" type="noConversion"/>
  <conditionalFormatting sqref="H1:H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hdjyj</dc:creator>
  <cp:lastModifiedBy>hdjyj</cp:lastModifiedBy>
  <dcterms:created xsi:type="dcterms:W3CDTF">2018-12-02T14:31:27Z</dcterms:created>
  <dcterms:modified xsi:type="dcterms:W3CDTF">2019-03-11T05:27:34Z</dcterms:modified>
</cp:coreProperties>
</file>