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35" activeTab="0"/>
  </bookViews>
  <sheets>
    <sheet name="体检结果（含补录）" sheetId="1" r:id="rId1"/>
  </sheets>
  <definedNames>
    <definedName name="_xlnm.Print_Titles" localSheetId="0">'体检结果（含补录）'!$1:$4</definedName>
  </definedNames>
  <calcPr fullCalcOnLoad="1"/>
</workbook>
</file>

<file path=xl/sharedStrings.xml><?xml version="1.0" encoding="utf-8"?>
<sst xmlns="http://schemas.openxmlformats.org/spreadsheetml/2006/main" count="292" uniqueCount="85">
  <si>
    <t>广东省惠州仲恺高新区2019年面向高等院校招聘中小学教师拟聘人员体检结果</t>
  </si>
  <si>
    <t>准考证号</t>
  </si>
  <si>
    <t>报考单位</t>
  </si>
  <si>
    <t>职位</t>
  </si>
  <si>
    <t>体检结果</t>
  </si>
  <si>
    <t>备注</t>
  </si>
  <si>
    <t>惠州仲恺高新区仲恺中学</t>
  </si>
  <si>
    <t>物理</t>
  </si>
  <si>
    <t>合格</t>
  </si>
  <si>
    <t>地理</t>
  </si>
  <si>
    <t>历史</t>
  </si>
  <si>
    <t>语文</t>
  </si>
  <si>
    <t>英语</t>
  </si>
  <si>
    <t>数学</t>
  </si>
  <si>
    <t>补录</t>
  </si>
  <si>
    <t>化学</t>
  </si>
  <si>
    <t>体育（篮球）</t>
  </si>
  <si>
    <t>惠州仲恺高新区第二中学</t>
  </si>
  <si>
    <t>惠州仲恺高新区第三中学</t>
  </si>
  <si>
    <t>2219010037</t>
  </si>
  <si>
    <t>惠州仲恺高新区第五中学</t>
  </si>
  <si>
    <t>2219030020</t>
  </si>
  <si>
    <t>2219030037</t>
  </si>
  <si>
    <t>2219070029</t>
  </si>
  <si>
    <t>2219020071</t>
  </si>
  <si>
    <t>惠州仲恺高新区惠南实验学校</t>
  </si>
  <si>
    <t>2219030088</t>
  </si>
  <si>
    <t>2219070069</t>
  </si>
  <si>
    <t>2219080022</t>
  </si>
  <si>
    <t>1119010028</t>
  </si>
  <si>
    <t>惠州仲恺高新区第一小学</t>
  </si>
  <si>
    <t>1119010070</t>
  </si>
  <si>
    <t>1119010226</t>
  </si>
  <si>
    <t>1119010221</t>
  </si>
  <si>
    <t>1119020121</t>
  </si>
  <si>
    <t>1119030152</t>
  </si>
  <si>
    <t>1119100042</t>
  </si>
  <si>
    <t>美术</t>
  </si>
  <si>
    <t>1119100080</t>
  </si>
  <si>
    <t>1119010097</t>
  </si>
  <si>
    <t>惠州仲恺高新区第一小学东升校区</t>
  </si>
  <si>
    <t>1119010218</t>
  </si>
  <si>
    <t>1119020046</t>
  </si>
  <si>
    <t>1119030088</t>
  </si>
  <si>
    <t>1119010004</t>
  </si>
  <si>
    <t>惠州仲恺高新区陈江五一小学</t>
  </si>
  <si>
    <t>1119010243</t>
  </si>
  <si>
    <t>1119020012</t>
  </si>
  <si>
    <t>1119020018</t>
  </si>
  <si>
    <t>1119030125</t>
  </si>
  <si>
    <t>1119010126</t>
  </si>
  <si>
    <t>惠州仲恺高新区第二小学</t>
  </si>
  <si>
    <t>1119010283</t>
  </si>
  <si>
    <t>1119010357</t>
  </si>
  <si>
    <t>1119020243</t>
  </si>
  <si>
    <t>1119020263</t>
  </si>
  <si>
    <t>1119030018</t>
  </si>
  <si>
    <t>1119010015</t>
  </si>
  <si>
    <t>惠州仲恺高新区第六小学</t>
  </si>
  <si>
    <t>1119010241</t>
  </si>
  <si>
    <t>1119010302</t>
  </si>
  <si>
    <t>1119030156</t>
  </si>
  <si>
    <t>1119100056</t>
  </si>
  <si>
    <t>惠州仲恺高新区惠环红旗小学</t>
  </si>
  <si>
    <t>1119010319</t>
  </si>
  <si>
    <t>惠州仲恺高新区惠环平南小学</t>
  </si>
  <si>
    <t>1119010373</t>
  </si>
  <si>
    <t>1119020166</t>
  </si>
  <si>
    <t>1119030104</t>
  </si>
  <si>
    <t>1119010175</t>
  </si>
  <si>
    <t>惠州仲恺高新区第三小学</t>
  </si>
  <si>
    <t>1119010374</t>
  </si>
  <si>
    <t>1119020195</t>
  </si>
  <si>
    <t>1119020107</t>
  </si>
  <si>
    <t>1119160023</t>
  </si>
  <si>
    <t>1119010203</t>
  </si>
  <si>
    <t>惠州仲恺高新区潼侨新华小学</t>
  </si>
  <si>
    <t>1119030173</t>
  </si>
  <si>
    <t>惠州仲恺高新区第四小学</t>
  </si>
  <si>
    <t>惠州仲恺高新区第五小学</t>
  </si>
  <si>
    <t>1119010264</t>
  </si>
  <si>
    <t>惠州仲恺高新区惠州一中东江学校</t>
  </si>
  <si>
    <t>1119020011</t>
  </si>
  <si>
    <t>1119110006</t>
  </si>
  <si>
    <t>音乐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</si>
</sst>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sz val="18"/>
      <name val="方正小标宋_GBK"/>
      <family val="4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2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63" applyFill="1" applyBorder="1" applyAlignment="1">
      <alignment horizontal="center" vertical="center"/>
      <protection/>
    </xf>
    <xf numFmtId="0" fontId="5" fillId="0" borderId="10" xfId="66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4" fillId="0" borderId="10" xfId="65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复件 KS-0116-0294 笔试成绩" xfId="63"/>
    <cellStyle name="常规_2016年4月_7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2"/>
  <sheetViews>
    <sheetView tabSelected="1" workbookViewId="0" topLeftCell="A1">
      <selection activeCell="H7" sqref="H7"/>
    </sheetView>
  </sheetViews>
  <sheetFormatPr defaultColWidth="9.00390625" defaultRowHeight="15.75" customHeight="1"/>
  <cols>
    <col min="1" max="1" width="15.00390625" style="0" customWidth="1"/>
    <col min="2" max="2" width="33.875" style="3" customWidth="1"/>
    <col min="3" max="3" width="11.75390625" style="0" customWidth="1"/>
    <col min="4" max="4" width="13.125" style="0" customWidth="1"/>
    <col min="5" max="5" width="11.50390625" style="0" customWidth="1"/>
  </cols>
  <sheetData>
    <row r="1" spans="1:5" ht="52.5" customHeight="1">
      <c r="A1" s="4" t="s">
        <v>0</v>
      </c>
      <c r="B1" s="4"/>
      <c r="C1" s="4"/>
      <c r="D1" s="4"/>
      <c r="E1" s="4"/>
    </row>
    <row r="2" ht="15.75" customHeight="1">
      <c r="E2" s="5"/>
    </row>
    <row r="3" spans="1:6" ht="15.75" customHeight="1">
      <c r="A3" s="6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0"/>
    </row>
    <row r="4" spans="1:6" s="1" customFormat="1" ht="15.75" customHeight="1">
      <c r="A4" s="6"/>
      <c r="B4" s="11"/>
      <c r="C4" s="11"/>
      <c r="D4" s="12"/>
      <c r="E4" s="9"/>
      <c r="F4" s="13"/>
    </row>
    <row r="5" spans="1:6" s="2" customFormat="1" ht="24.75" customHeight="1">
      <c r="A5" s="14" t="str">
        <f>"3319070001"</f>
        <v>3319070001</v>
      </c>
      <c r="B5" s="14" t="s">
        <v>6</v>
      </c>
      <c r="C5" s="14" t="s">
        <v>7</v>
      </c>
      <c r="D5" s="15" t="s">
        <v>8</v>
      </c>
      <c r="E5" s="16"/>
      <c r="F5" s="13"/>
    </row>
    <row r="6" spans="1:6" s="2" customFormat="1" ht="24.75" customHeight="1">
      <c r="A6" s="14" t="str">
        <f>"3319070004"</f>
        <v>3319070004</v>
      </c>
      <c r="B6" s="14" t="s">
        <v>6</v>
      </c>
      <c r="C6" s="14" t="s">
        <v>7</v>
      </c>
      <c r="D6" s="15" t="s">
        <v>8</v>
      </c>
      <c r="E6" s="16"/>
      <c r="F6" s="13"/>
    </row>
    <row r="7" spans="1:6" s="2" customFormat="1" ht="24.75" customHeight="1">
      <c r="A7" s="14" t="str">
        <f>"3319060003"</f>
        <v>3319060003</v>
      </c>
      <c r="B7" s="14" t="s">
        <v>6</v>
      </c>
      <c r="C7" s="14" t="s">
        <v>9</v>
      </c>
      <c r="D7" s="15" t="s">
        <v>8</v>
      </c>
      <c r="E7" s="16"/>
      <c r="F7" s="13"/>
    </row>
    <row r="8" spans="1:6" s="2" customFormat="1" ht="24.75" customHeight="1">
      <c r="A8" s="14" t="str">
        <f>"3319050005"</f>
        <v>3319050005</v>
      </c>
      <c r="B8" s="14" t="s">
        <v>6</v>
      </c>
      <c r="C8" s="14" t="s">
        <v>10</v>
      </c>
      <c r="D8" s="15" t="s">
        <v>8</v>
      </c>
      <c r="E8" s="16"/>
      <c r="F8" s="13"/>
    </row>
    <row r="9" spans="1:6" s="2" customFormat="1" ht="24.75" customHeight="1">
      <c r="A9" s="14" t="str">
        <f>"2219010063"</f>
        <v>2219010063</v>
      </c>
      <c r="B9" s="14" t="s">
        <v>6</v>
      </c>
      <c r="C9" s="14" t="s">
        <v>11</v>
      </c>
      <c r="D9" s="15" t="s">
        <v>8</v>
      </c>
      <c r="E9" s="16"/>
      <c r="F9" s="13"/>
    </row>
    <row r="10" spans="1:6" s="2" customFormat="1" ht="24.75" customHeight="1">
      <c r="A10" s="14" t="str">
        <f>"2219030061"</f>
        <v>2219030061</v>
      </c>
      <c r="B10" s="14" t="s">
        <v>6</v>
      </c>
      <c r="C10" s="14" t="s">
        <v>12</v>
      </c>
      <c r="D10" s="15" t="s">
        <v>8</v>
      </c>
      <c r="E10" s="16"/>
      <c r="F10" s="13"/>
    </row>
    <row r="11" spans="1:5" ht="24.75" customHeight="1">
      <c r="A11" s="14" t="str">
        <f>"2219030074"</f>
        <v>2219030074</v>
      </c>
      <c r="B11" s="14" t="s">
        <v>6</v>
      </c>
      <c r="C11" s="14" t="s">
        <v>12</v>
      </c>
      <c r="D11" s="15" t="s">
        <v>8</v>
      </c>
      <c r="E11" s="17"/>
    </row>
    <row r="12" spans="1:6" s="2" customFormat="1" ht="24.75" customHeight="1">
      <c r="A12" s="14" t="str">
        <f>"2219070058"</f>
        <v>2219070058</v>
      </c>
      <c r="B12" s="14" t="s">
        <v>6</v>
      </c>
      <c r="C12" s="14" t="s">
        <v>7</v>
      </c>
      <c r="D12" s="15" t="s">
        <v>8</v>
      </c>
      <c r="E12" s="16"/>
      <c r="F12" s="13"/>
    </row>
    <row r="13" spans="1:6" s="2" customFormat="1" ht="24.75" customHeight="1">
      <c r="A13" s="14">
        <v>2219020018</v>
      </c>
      <c r="B13" s="14" t="s">
        <v>6</v>
      </c>
      <c r="C13" s="18" t="s">
        <v>13</v>
      </c>
      <c r="D13" s="15" t="s">
        <v>8</v>
      </c>
      <c r="E13" s="16" t="s">
        <v>14</v>
      </c>
      <c r="F13" s="13"/>
    </row>
    <row r="14" spans="1:6" s="2" customFormat="1" ht="24.75" customHeight="1">
      <c r="A14" s="14" t="str">
        <f>"2219010034"</f>
        <v>2219010034</v>
      </c>
      <c r="B14" s="14" t="s">
        <v>6</v>
      </c>
      <c r="C14" s="14" t="s">
        <v>11</v>
      </c>
      <c r="D14" s="15" t="s">
        <v>8</v>
      </c>
      <c r="E14" s="16"/>
      <c r="F14" s="13"/>
    </row>
    <row r="15" spans="1:6" s="2" customFormat="1" ht="24.75" customHeight="1">
      <c r="A15" s="14" t="str">
        <f>"2219010033"</f>
        <v>2219010033</v>
      </c>
      <c r="B15" s="14" t="s">
        <v>6</v>
      </c>
      <c r="C15" s="14" t="s">
        <v>11</v>
      </c>
      <c r="D15" s="15" t="s">
        <v>8</v>
      </c>
      <c r="E15" s="16"/>
      <c r="F15" s="13"/>
    </row>
    <row r="16" spans="1:6" s="2" customFormat="1" ht="24.75" customHeight="1">
      <c r="A16" s="14" t="str">
        <f>"2219020109"</f>
        <v>2219020109</v>
      </c>
      <c r="B16" s="14" t="s">
        <v>6</v>
      </c>
      <c r="C16" s="14" t="s">
        <v>13</v>
      </c>
      <c r="D16" s="15" t="s">
        <v>8</v>
      </c>
      <c r="E16" s="16"/>
      <c r="F16" s="13"/>
    </row>
    <row r="17" spans="1:6" s="2" customFormat="1" ht="24.75" customHeight="1">
      <c r="A17" s="14" t="str">
        <f>"2219030048"</f>
        <v>2219030048</v>
      </c>
      <c r="B17" s="14" t="s">
        <v>6</v>
      </c>
      <c r="C17" s="14" t="s">
        <v>12</v>
      </c>
      <c r="D17" s="15" t="s">
        <v>8</v>
      </c>
      <c r="E17" s="16"/>
      <c r="F17" s="13"/>
    </row>
    <row r="18" spans="1:6" s="2" customFormat="1" ht="24.75" customHeight="1">
      <c r="A18" s="14" t="str">
        <f>"2219080009"</f>
        <v>2219080009</v>
      </c>
      <c r="B18" s="14" t="s">
        <v>6</v>
      </c>
      <c r="C18" s="14" t="s">
        <v>15</v>
      </c>
      <c r="D18" s="15" t="s">
        <v>8</v>
      </c>
      <c r="E18" s="16"/>
      <c r="F18" s="13"/>
    </row>
    <row r="19" spans="1:6" s="2" customFormat="1" ht="24.75" customHeight="1">
      <c r="A19" s="14" t="str">
        <f>"2219050035"</f>
        <v>2219050035</v>
      </c>
      <c r="B19" s="14" t="s">
        <v>6</v>
      </c>
      <c r="C19" s="14" t="s">
        <v>10</v>
      </c>
      <c r="D19" s="15" t="s">
        <v>8</v>
      </c>
      <c r="E19" s="16"/>
      <c r="F19" s="13"/>
    </row>
    <row r="20" spans="1:6" s="2" customFormat="1" ht="24.75" customHeight="1">
      <c r="A20" s="14" t="str">
        <f>"2219050093"</f>
        <v>2219050093</v>
      </c>
      <c r="B20" s="14" t="s">
        <v>6</v>
      </c>
      <c r="C20" s="14" t="s">
        <v>10</v>
      </c>
      <c r="D20" s="15" t="s">
        <v>8</v>
      </c>
      <c r="E20" s="16"/>
      <c r="F20" s="13"/>
    </row>
    <row r="21" spans="1:6" s="2" customFormat="1" ht="24.75" customHeight="1">
      <c r="A21" s="14" t="str">
        <f>"2219160021"</f>
        <v>2219160021</v>
      </c>
      <c r="B21" s="14" t="s">
        <v>6</v>
      </c>
      <c r="C21" s="19" t="s">
        <v>16</v>
      </c>
      <c r="D21" s="15" t="s">
        <v>8</v>
      </c>
      <c r="E21" s="16"/>
      <c r="F21" s="13"/>
    </row>
    <row r="22" spans="1:6" s="2" customFormat="1" ht="24.75" customHeight="1">
      <c r="A22" s="14" t="str">
        <f>"2219020113"</f>
        <v>2219020113</v>
      </c>
      <c r="B22" s="14" t="s">
        <v>17</v>
      </c>
      <c r="C22" s="14" t="s">
        <v>13</v>
      </c>
      <c r="D22" s="15" t="s">
        <v>8</v>
      </c>
      <c r="E22" s="16"/>
      <c r="F22" s="13"/>
    </row>
    <row r="23" spans="1:6" s="2" customFormat="1" ht="24.75" customHeight="1">
      <c r="A23" s="14" t="str">
        <f>"2219070036"</f>
        <v>2219070036</v>
      </c>
      <c r="B23" s="14" t="s">
        <v>17</v>
      </c>
      <c r="C23" s="14" t="s">
        <v>7</v>
      </c>
      <c r="D23" s="15" t="s">
        <v>8</v>
      </c>
      <c r="E23" s="16"/>
      <c r="F23" s="13"/>
    </row>
    <row r="24" spans="1:6" s="2" customFormat="1" ht="24.75" customHeight="1">
      <c r="A24" s="14" t="str">
        <f>"2219020039"</f>
        <v>2219020039</v>
      </c>
      <c r="B24" s="14" t="s">
        <v>18</v>
      </c>
      <c r="C24" s="14" t="s">
        <v>13</v>
      </c>
      <c r="D24" s="15" t="s">
        <v>8</v>
      </c>
      <c r="E24" s="16"/>
      <c r="F24" s="13"/>
    </row>
    <row r="25" spans="1:6" s="2" customFormat="1" ht="24.75" customHeight="1">
      <c r="A25" s="14" t="str">
        <f>"2219020101"</f>
        <v>2219020101</v>
      </c>
      <c r="B25" s="14" t="s">
        <v>18</v>
      </c>
      <c r="C25" s="14" t="s">
        <v>13</v>
      </c>
      <c r="D25" s="15" t="s">
        <v>8</v>
      </c>
      <c r="E25" s="16"/>
      <c r="F25" s="13"/>
    </row>
    <row r="26" spans="1:6" s="2" customFormat="1" ht="24.75" customHeight="1">
      <c r="A26" s="14" t="str">
        <f>"2219070011"</f>
        <v>2219070011</v>
      </c>
      <c r="B26" s="14" t="s">
        <v>18</v>
      </c>
      <c r="C26" s="14" t="s">
        <v>7</v>
      </c>
      <c r="D26" s="15" t="s">
        <v>8</v>
      </c>
      <c r="E26" s="16"/>
      <c r="F26" s="13"/>
    </row>
    <row r="27" spans="1:6" s="2" customFormat="1" ht="24.75" customHeight="1">
      <c r="A27" s="14" t="str">
        <f>"2219080049"</f>
        <v>2219080049</v>
      </c>
      <c r="B27" s="14" t="s">
        <v>18</v>
      </c>
      <c r="C27" s="14" t="s">
        <v>15</v>
      </c>
      <c r="D27" s="15" t="s">
        <v>8</v>
      </c>
      <c r="E27" s="16"/>
      <c r="F27" s="13"/>
    </row>
    <row r="28" spans="1:6" s="2" customFormat="1" ht="24.75" customHeight="1">
      <c r="A28" s="14" t="s">
        <v>19</v>
      </c>
      <c r="B28" s="14" t="s">
        <v>20</v>
      </c>
      <c r="C28" s="14" t="s">
        <v>11</v>
      </c>
      <c r="D28" s="15" t="s">
        <v>8</v>
      </c>
      <c r="E28" s="16"/>
      <c r="F28" s="13"/>
    </row>
    <row r="29" spans="1:6" s="2" customFormat="1" ht="24.75" customHeight="1">
      <c r="A29" s="14" t="s">
        <v>21</v>
      </c>
      <c r="B29" s="14" t="s">
        <v>20</v>
      </c>
      <c r="C29" s="14" t="s">
        <v>12</v>
      </c>
      <c r="D29" s="15" t="s">
        <v>8</v>
      </c>
      <c r="E29" s="16"/>
      <c r="F29" s="13"/>
    </row>
    <row r="30" spans="1:6" s="2" customFormat="1" ht="24.75" customHeight="1">
      <c r="A30" s="14" t="s">
        <v>22</v>
      </c>
      <c r="B30" s="14" t="s">
        <v>20</v>
      </c>
      <c r="C30" s="14" t="s">
        <v>12</v>
      </c>
      <c r="D30" s="15" t="s">
        <v>8</v>
      </c>
      <c r="E30" s="16"/>
      <c r="F30" s="13"/>
    </row>
    <row r="31" spans="1:6" s="2" customFormat="1" ht="24.75" customHeight="1">
      <c r="A31" s="14" t="s">
        <v>23</v>
      </c>
      <c r="B31" s="14" t="s">
        <v>20</v>
      </c>
      <c r="C31" s="14" t="s">
        <v>7</v>
      </c>
      <c r="D31" s="15" t="s">
        <v>8</v>
      </c>
      <c r="E31" s="16"/>
      <c r="F31" s="13"/>
    </row>
    <row r="32" spans="1:6" s="2" customFormat="1" ht="24.75" customHeight="1">
      <c r="A32" s="14" t="s">
        <v>24</v>
      </c>
      <c r="B32" s="14" t="s">
        <v>25</v>
      </c>
      <c r="C32" s="14" t="s">
        <v>13</v>
      </c>
      <c r="D32" s="15" t="s">
        <v>8</v>
      </c>
      <c r="E32" s="16"/>
      <c r="F32" s="13"/>
    </row>
    <row r="33" spans="1:6" s="2" customFormat="1" ht="24.75" customHeight="1">
      <c r="A33" s="14" t="s">
        <v>26</v>
      </c>
      <c r="B33" s="14" t="s">
        <v>25</v>
      </c>
      <c r="C33" s="14" t="s">
        <v>12</v>
      </c>
      <c r="D33" s="15" t="s">
        <v>8</v>
      </c>
      <c r="E33" s="16"/>
      <c r="F33" s="13"/>
    </row>
    <row r="34" spans="1:6" s="2" customFormat="1" ht="24.75" customHeight="1">
      <c r="A34" s="14" t="s">
        <v>27</v>
      </c>
      <c r="B34" s="14" t="s">
        <v>25</v>
      </c>
      <c r="C34" s="14" t="s">
        <v>7</v>
      </c>
      <c r="D34" s="15" t="s">
        <v>8</v>
      </c>
      <c r="E34" s="16"/>
      <c r="F34" s="13"/>
    </row>
    <row r="35" spans="1:6" s="2" customFormat="1" ht="24.75" customHeight="1">
      <c r="A35" s="14" t="s">
        <v>28</v>
      </c>
      <c r="B35" s="14" t="s">
        <v>25</v>
      </c>
      <c r="C35" s="14" t="s">
        <v>15</v>
      </c>
      <c r="D35" s="15" t="s">
        <v>8</v>
      </c>
      <c r="E35" s="16"/>
      <c r="F35" s="13"/>
    </row>
    <row r="36" spans="1:6" s="2" customFormat="1" ht="24.75" customHeight="1">
      <c r="A36" s="14" t="s">
        <v>29</v>
      </c>
      <c r="B36" s="14" t="s">
        <v>30</v>
      </c>
      <c r="C36" s="14" t="s">
        <v>11</v>
      </c>
      <c r="D36" s="15" t="s">
        <v>8</v>
      </c>
      <c r="E36" s="16"/>
      <c r="F36" s="13"/>
    </row>
    <row r="37" spans="1:6" s="2" customFormat="1" ht="24.75" customHeight="1">
      <c r="A37" s="14" t="s">
        <v>31</v>
      </c>
      <c r="B37" s="14" t="s">
        <v>30</v>
      </c>
      <c r="C37" s="14" t="s">
        <v>11</v>
      </c>
      <c r="D37" s="15" t="s">
        <v>8</v>
      </c>
      <c r="E37" s="16"/>
      <c r="F37" s="13"/>
    </row>
    <row r="38" spans="1:6" s="2" customFormat="1" ht="24.75" customHeight="1">
      <c r="A38" s="14" t="s">
        <v>32</v>
      </c>
      <c r="B38" s="14" t="s">
        <v>30</v>
      </c>
      <c r="C38" s="14" t="s">
        <v>11</v>
      </c>
      <c r="D38" s="15" t="s">
        <v>8</v>
      </c>
      <c r="E38" s="16"/>
      <c r="F38" s="13"/>
    </row>
    <row r="39" spans="1:6" s="2" customFormat="1" ht="24.75" customHeight="1">
      <c r="A39" s="20" t="s">
        <v>33</v>
      </c>
      <c r="B39" s="21" t="s">
        <v>30</v>
      </c>
      <c r="C39" s="20" t="s">
        <v>11</v>
      </c>
      <c r="D39" s="15" t="s">
        <v>8</v>
      </c>
      <c r="E39" s="16" t="s">
        <v>14</v>
      </c>
      <c r="F39" s="13"/>
    </row>
    <row r="40" spans="1:6" s="2" customFormat="1" ht="24.75" customHeight="1">
      <c r="A40" s="14" t="s">
        <v>34</v>
      </c>
      <c r="B40" s="14" t="s">
        <v>30</v>
      </c>
      <c r="C40" s="14" t="s">
        <v>13</v>
      </c>
      <c r="D40" s="15" t="s">
        <v>8</v>
      </c>
      <c r="E40" s="16"/>
      <c r="F40" s="13"/>
    </row>
    <row r="41" spans="1:6" s="2" customFormat="1" ht="24.75" customHeight="1">
      <c r="A41" s="14" t="s">
        <v>35</v>
      </c>
      <c r="B41" s="14" t="s">
        <v>30</v>
      </c>
      <c r="C41" s="14" t="s">
        <v>12</v>
      </c>
      <c r="D41" s="15" t="s">
        <v>8</v>
      </c>
      <c r="E41" s="16"/>
      <c r="F41" s="13"/>
    </row>
    <row r="42" spans="1:6" s="2" customFormat="1" ht="24.75" customHeight="1">
      <c r="A42" s="14" t="s">
        <v>36</v>
      </c>
      <c r="B42" s="14" t="s">
        <v>30</v>
      </c>
      <c r="C42" s="14" t="s">
        <v>37</v>
      </c>
      <c r="D42" s="15" t="s">
        <v>8</v>
      </c>
      <c r="E42" s="16"/>
      <c r="F42" s="13"/>
    </row>
    <row r="43" spans="1:6" s="2" customFormat="1" ht="24.75" customHeight="1">
      <c r="A43" s="14" t="s">
        <v>38</v>
      </c>
      <c r="B43" s="14" t="s">
        <v>30</v>
      </c>
      <c r="C43" s="14" t="s">
        <v>37</v>
      </c>
      <c r="D43" s="15" t="s">
        <v>8</v>
      </c>
      <c r="E43" s="16"/>
      <c r="F43" s="13"/>
    </row>
    <row r="44" spans="1:6" s="2" customFormat="1" ht="24.75" customHeight="1">
      <c r="A44" s="14" t="s">
        <v>39</v>
      </c>
      <c r="B44" s="14" t="s">
        <v>40</v>
      </c>
      <c r="C44" s="14" t="s">
        <v>11</v>
      </c>
      <c r="D44" s="15" t="s">
        <v>8</v>
      </c>
      <c r="E44" s="16"/>
      <c r="F44" s="13"/>
    </row>
    <row r="45" spans="1:6" s="2" customFormat="1" ht="24.75" customHeight="1">
      <c r="A45" s="14" t="s">
        <v>41</v>
      </c>
      <c r="B45" s="14" t="s">
        <v>40</v>
      </c>
      <c r="C45" s="14" t="s">
        <v>11</v>
      </c>
      <c r="D45" s="15" t="s">
        <v>8</v>
      </c>
      <c r="E45" s="16"/>
      <c r="F45" s="13"/>
    </row>
    <row r="46" spans="1:6" s="2" customFormat="1" ht="24.75" customHeight="1">
      <c r="A46" s="14" t="s">
        <v>42</v>
      </c>
      <c r="B46" s="14" t="s">
        <v>40</v>
      </c>
      <c r="C46" s="14" t="s">
        <v>13</v>
      </c>
      <c r="D46" s="15" t="s">
        <v>8</v>
      </c>
      <c r="E46" s="16"/>
      <c r="F46" s="13"/>
    </row>
    <row r="47" spans="1:6" s="2" customFormat="1" ht="24.75" customHeight="1">
      <c r="A47" s="14" t="s">
        <v>43</v>
      </c>
      <c r="B47" s="14" t="s">
        <v>40</v>
      </c>
      <c r="C47" s="14" t="s">
        <v>12</v>
      </c>
      <c r="D47" s="15" t="s">
        <v>8</v>
      </c>
      <c r="E47" s="16"/>
      <c r="F47" s="13"/>
    </row>
    <row r="48" spans="1:6" s="2" customFormat="1" ht="24.75" customHeight="1">
      <c r="A48" s="14" t="s">
        <v>44</v>
      </c>
      <c r="B48" s="14" t="s">
        <v>45</v>
      </c>
      <c r="C48" s="14" t="s">
        <v>11</v>
      </c>
      <c r="D48" s="15" t="s">
        <v>8</v>
      </c>
      <c r="E48" s="16"/>
      <c r="F48" s="13"/>
    </row>
    <row r="49" spans="1:6" s="2" customFormat="1" ht="24.75" customHeight="1">
      <c r="A49" s="14" t="s">
        <v>46</v>
      </c>
      <c r="B49" s="14" t="s">
        <v>45</v>
      </c>
      <c r="C49" s="14" t="s">
        <v>11</v>
      </c>
      <c r="D49" s="15" t="s">
        <v>8</v>
      </c>
      <c r="E49" s="16"/>
      <c r="F49" s="13"/>
    </row>
    <row r="50" spans="1:6" s="2" customFormat="1" ht="24.75" customHeight="1">
      <c r="A50" s="14" t="s">
        <v>47</v>
      </c>
      <c r="B50" s="14" t="s">
        <v>45</v>
      </c>
      <c r="C50" s="14" t="s">
        <v>13</v>
      </c>
      <c r="D50" s="15" t="s">
        <v>8</v>
      </c>
      <c r="E50" s="16"/>
      <c r="F50" s="13"/>
    </row>
    <row r="51" spans="1:6" s="2" customFormat="1" ht="24.75" customHeight="1">
      <c r="A51" s="14" t="s">
        <v>48</v>
      </c>
      <c r="B51" s="14" t="s">
        <v>45</v>
      </c>
      <c r="C51" s="14" t="s">
        <v>13</v>
      </c>
      <c r="D51" s="15" t="s">
        <v>8</v>
      </c>
      <c r="E51" s="16"/>
      <c r="F51" s="13"/>
    </row>
    <row r="52" spans="1:6" s="2" customFormat="1" ht="24.75" customHeight="1">
      <c r="A52" s="14" t="s">
        <v>49</v>
      </c>
      <c r="B52" s="14" t="s">
        <v>45</v>
      </c>
      <c r="C52" s="14" t="s">
        <v>12</v>
      </c>
      <c r="D52" s="15" t="s">
        <v>8</v>
      </c>
      <c r="E52" s="16"/>
      <c r="F52" s="13"/>
    </row>
    <row r="53" spans="1:6" s="2" customFormat="1" ht="24.75" customHeight="1">
      <c r="A53" s="14" t="s">
        <v>50</v>
      </c>
      <c r="B53" s="14" t="s">
        <v>51</v>
      </c>
      <c r="C53" s="14" t="s">
        <v>11</v>
      </c>
      <c r="D53" s="15" t="s">
        <v>8</v>
      </c>
      <c r="E53" s="16"/>
      <c r="F53" s="13"/>
    </row>
    <row r="54" spans="1:6" s="2" customFormat="1" ht="24.75" customHeight="1">
      <c r="A54" s="14" t="s">
        <v>52</v>
      </c>
      <c r="B54" s="14" t="s">
        <v>51</v>
      </c>
      <c r="C54" s="14" t="s">
        <v>11</v>
      </c>
      <c r="D54" s="15" t="s">
        <v>8</v>
      </c>
      <c r="E54" s="16"/>
      <c r="F54" s="13"/>
    </row>
    <row r="55" spans="1:6" s="2" customFormat="1" ht="24.75" customHeight="1">
      <c r="A55" s="14" t="s">
        <v>53</v>
      </c>
      <c r="B55" s="14" t="s">
        <v>51</v>
      </c>
      <c r="C55" s="14" t="s">
        <v>11</v>
      </c>
      <c r="D55" s="15" t="s">
        <v>8</v>
      </c>
      <c r="E55" s="16"/>
      <c r="F55" s="13"/>
    </row>
    <row r="56" spans="1:6" s="2" customFormat="1" ht="24.75" customHeight="1">
      <c r="A56" s="14" t="s">
        <v>54</v>
      </c>
      <c r="B56" s="14" t="s">
        <v>51</v>
      </c>
      <c r="C56" s="14" t="s">
        <v>13</v>
      </c>
      <c r="D56" s="15" t="s">
        <v>8</v>
      </c>
      <c r="E56" s="16"/>
      <c r="F56" s="13"/>
    </row>
    <row r="57" spans="1:6" s="2" customFormat="1" ht="24.75" customHeight="1">
      <c r="A57" s="14" t="s">
        <v>55</v>
      </c>
      <c r="B57" s="14" t="s">
        <v>51</v>
      </c>
      <c r="C57" s="14" t="s">
        <v>13</v>
      </c>
      <c r="D57" s="15" t="s">
        <v>8</v>
      </c>
      <c r="E57" s="16"/>
      <c r="F57" s="13"/>
    </row>
    <row r="58" spans="1:6" s="2" customFormat="1" ht="24.75" customHeight="1">
      <c r="A58" s="14" t="s">
        <v>56</v>
      </c>
      <c r="B58" s="14" t="s">
        <v>51</v>
      </c>
      <c r="C58" s="14" t="s">
        <v>12</v>
      </c>
      <c r="D58" s="15" t="s">
        <v>8</v>
      </c>
      <c r="E58" s="16"/>
      <c r="F58" s="13"/>
    </row>
    <row r="59" spans="1:6" s="2" customFormat="1" ht="24.75" customHeight="1">
      <c r="A59" s="14" t="s">
        <v>57</v>
      </c>
      <c r="B59" s="14" t="s">
        <v>58</v>
      </c>
      <c r="C59" s="14" t="s">
        <v>11</v>
      </c>
      <c r="D59" s="15" t="s">
        <v>8</v>
      </c>
      <c r="E59" s="16"/>
      <c r="F59" s="13"/>
    </row>
    <row r="60" spans="1:6" s="2" customFormat="1" ht="24.75" customHeight="1">
      <c r="A60" s="14" t="s">
        <v>59</v>
      </c>
      <c r="B60" s="14" t="s">
        <v>58</v>
      </c>
      <c r="C60" s="14" t="s">
        <v>11</v>
      </c>
      <c r="D60" s="15" t="s">
        <v>8</v>
      </c>
      <c r="E60" s="16"/>
      <c r="F60" s="13"/>
    </row>
    <row r="61" spans="1:6" s="2" customFormat="1" ht="24.75" customHeight="1">
      <c r="A61" s="14" t="s">
        <v>60</v>
      </c>
      <c r="B61" s="14" t="s">
        <v>58</v>
      </c>
      <c r="C61" s="14" t="s">
        <v>11</v>
      </c>
      <c r="D61" s="15" t="s">
        <v>8</v>
      </c>
      <c r="E61" s="16"/>
      <c r="F61" s="13"/>
    </row>
    <row r="62" spans="1:6" s="2" customFormat="1" ht="24.75" customHeight="1">
      <c r="A62" s="14">
        <v>1119020213</v>
      </c>
      <c r="B62" s="14" t="s">
        <v>58</v>
      </c>
      <c r="C62" s="14" t="s">
        <v>13</v>
      </c>
      <c r="D62" s="15" t="s">
        <v>8</v>
      </c>
      <c r="E62" s="16"/>
      <c r="F62" s="13"/>
    </row>
    <row r="63" spans="1:6" s="2" customFormat="1" ht="24.75" customHeight="1">
      <c r="A63" s="14" t="s">
        <v>61</v>
      </c>
      <c r="B63" s="14" t="s">
        <v>58</v>
      </c>
      <c r="C63" s="14" t="s">
        <v>12</v>
      </c>
      <c r="D63" s="15" t="s">
        <v>8</v>
      </c>
      <c r="E63" s="16"/>
      <c r="F63" s="13"/>
    </row>
    <row r="64" spans="1:6" s="2" customFormat="1" ht="24.75" customHeight="1">
      <c r="A64" s="14" t="s">
        <v>62</v>
      </c>
      <c r="B64" s="14" t="s">
        <v>58</v>
      </c>
      <c r="C64" s="14" t="s">
        <v>37</v>
      </c>
      <c r="D64" s="15" t="s">
        <v>8</v>
      </c>
      <c r="E64" s="16"/>
      <c r="F64" s="13"/>
    </row>
    <row r="65" spans="1:6" s="2" customFormat="1" ht="24.75" customHeight="1">
      <c r="A65" s="14" t="str">
        <f>"1119020264"</f>
        <v>1119020264</v>
      </c>
      <c r="B65" s="14" t="s">
        <v>63</v>
      </c>
      <c r="C65" s="14" t="s">
        <v>13</v>
      </c>
      <c r="D65" s="15" t="s">
        <v>8</v>
      </c>
      <c r="E65" s="16"/>
      <c r="F65" s="13"/>
    </row>
    <row r="66" spans="1:6" s="2" customFormat="1" ht="24.75" customHeight="1">
      <c r="A66" s="14" t="s">
        <v>64</v>
      </c>
      <c r="B66" s="14" t="s">
        <v>65</v>
      </c>
      <c r="C66" s="14" t="s">
        <v>11</v>
      </c>
      <c r="D66" s="15" t="s">
        <v>8</v>
      </c>
      <c r="E66" s="16"/>
      <c r="F66" s="13"/>
    </row>
    <row r="67" spans="1:6" s="2" customFormat="1" ht="24.75" customHeight="1">
      <c r="A67" s="14" t="s">
        <v>66</v>
      </c>
      <c r="B67" s="14" t="s">
        <v>65</v>
      </c>
      <c r="C67" s="14" t="s">
        <v>11</v>
      </c>
      <c r="D67" s="15" t="s">
        <v>8</v>
      </c>
      <c r="E67" s="16"/>
      <c r="F67" s="13"/>
    </row>
    <row r="68" spans="1:6" s="2" customFormat="1" ht="24.75" customHeight="1">
      <c r="A68" s="14" t="s">
        <v>67</v>
      </c>
      <c r="B68" s="14" t="s">
        <v>65</v>
      </c>
      <c r="C68" s="14" t="s">
        <v>13</v>
      </c>
      <c r="D68" s="15" t="s">
        <v>8</v>
      </c>
      <c r="E68" s="16"/>
      <c r="F68" s="13"/>
    </row>
    <row r="69" spans="1:6" s="2" customFormat="1" ht="24.75" customHeight="1">
      <c r="A69" s="14" t="s">
        <v>68</v>
      </c>
      <c r="B69" s="14" t="s">
        <v>65</v>
      </c>
      <c r="C69" s="14" t="s">
        <v>12</v>
      </c>
      <c r="D69" s="15" t="s">
        <v>8</v>
      </c>
      <c r="E69" s="16"/>
      <c r="F69" s="13"/>
    </row>
    <row r="70" spans="1:6" s="2" customFormat="1" ht="24.75" customHeight="1">
      <c r="A70" s="14" t="s">
        <v>69</v>
      </c>
      <c r="B70" s="14" t="s">
        <v>70</v>
      </c>
      <c r="C70" s="14" t="s">
        <v>11</v>
      </c>
      <c r="D70" s="15" t="s">
        <v>8</v>
      </c>
      <c r="E70" s="16"/>
      <c r="F70" s="13"/>
    </row>
    <row r="71" spans="1:6" s="2" customFormat="1" ht="24.75" customHeight="1">
      <c r="A71" s="14" t="s">
        <v>71</v>
      </c>
      <c r="B71" s="14" t="s">
        <v>70</v>
      </c>
      <c r="C71" s="14" t="s">
        <v>11</v>
      </c>
      <c r="D71" s="15" t="s">
        <v>8</v>
      </c>
      <c r="E71" s="16"/>
      <c r="F71" s="13"/>
    </row>
    <row r="72" spans="1:6" s="2" customFormat="1" ht="24.75" customHeight="1">
      <c r="A72" s="14" t="s">
        <v>72</v>
      </c>
      <c r="B72" s="14" t="s">
        <v>70</v>
      </c>
      <c r="C72" s="14" t="s">
        <v>13</v>
      </c>
      <c r="D72" s="15" t="s">
        <v>8</v>
      </c>
      <c r="E72" s="16"/>
      <c r="F72" s="13"/>
    </row>
    <row r="73" spans="1:6" s="2" customFormat="1" ht="24.75" customHeight="1">
      <c r="A73" s="14" t="s">
        <v>73</v>
      </c>
      <c r="B73" s="14" t="s">
        <v>70</v>
      </c>
      <c r="C73" s="14" t="s">
        <v>13</v>
      </c>
      <c r="D73" s="15" t="s">
        <v>8</v>
      </c>
      <c r="E73" s="16"/>
      <c r="F73" s="13"/>
    </row>
    <row r="74" spans="1:6" s="2" customFormat="1" ht="24.75" customHeight="1">
      <c r="A74" s="14" t="s">
        <v>74</v>
      </c>
      <c r="B74" s="14" t="s">
        <v>70</v>
      </c>
      <c r="C74" s="19" t="s">
        <v>16</v>
      </c>
      <c r="D74" s="15" t="s">
        <v>8</v>
      </c>
      <c r="E74" s="16"/>
      <c r="F74" s="13"/>
    </row>
    <row r="75" spans="1:6" s="2" customFormat="1" ht="24.75" customHeight="1">
      <c r="A75" s="14" t="s">
        <v>75</v>
      </c>
      <c r="B75" s="14" t="s">
        <v>76</v>
      </c>
      <c r="C75" s="19" t="s">
        <v>11</v>
      </c>
      <c r="D75" s="15" t="s">
        <v>8</v>
      </c>
      <c r="E75" s="16"/>
      <c r="F75" s="13"/>
    </row>
    <row r="76" spans="1:6" s="2" customFormat="1" ht="24.75" customHeight="1">
      <c r="A76" s="14" t="s">
        <v>77</v>
      </c>
      <c r="B76" s="14" t="s">
        <v>76</v>
      </c>
      <c r="C76" s="19" t="s">
        <v>12</v>
      </c>
      <c r="D76" s="15" t="s">
        <v>8</v>
      </c>
      <c r="E76" s="16"/>
      <c r="F76" s="13"/>
    </row>
    <row r="77" spans="1:6" s="2" customFormat="1" ht="24.75" customHeight="1">
      <c r="A77" s="14" t="str">
        <f>"1119030171"</f>
        <v>1119030171</v>
      </c>
      <c r="B77" s="14" t="s">
        <v>78</v>
      </c>
      <c r="C77" s="14" t="s">
        <v>12</v>
      </c>
      <c r="D77" s="15" t="s">
        <v>8</v>
      </c>
      <c r="E77" s="16"/>
      <c r="F77" s="13"/>
    </row>
    <row r="78" spans="1:6" s="2" customFormat="1" ht="24.75" customHeight="1">
      <c r="A78" s="14" t="str">
        <f>"1119020110"</f>
        <v>1119020110</v>
      </c>
      <c r="B78" s="14" t="s">
        <v>79</v>
      </c>
      <c r="C78" s="14" t="s">
        <v>13</v>
      </c>
      <c r="D78" s="15" t="s">
        <v>8</v>
      </c>
      <c r="E78" s="16"/>
      <c r="F78" s="13"/>
    </row>
    <row r="79" spans="1:6" s="2" customFormat="1" ht="24.75" customHeight="1">
      <c r="A79" s="14" t="str">
        <f>"1119020058"</f>
        <v>1119020058</v>
      </c>
      <c r="B79" s="14" t="s">
        <v>25</v>
      </c>
      <c r="C79" s="14" t="s">
        <v>13</v>
      </c>
      <c r="D79" s="15" t="s">
        <v>8</v>
      </c>
      <c r="E79" s="16"/>
      <c r="F79" s="13"/>
    </row>
    <row r="80" spans="1:6" s="2" customFormat="1" ht="24.75" customHeight="1">
      <c r="A80" s="14" t="s">
        <v>80</v>
      </c>
      <c r="B80" s="14" t="s">
        <v>81</v>
      </c>
      <c r="C80" s="14" t="s">
        <v>11</v>
      </c>
      <c r="D80" s="15" t="s">
        <v>8</v>
      </c>
      <c r="E80" s="16"/>
      <c r="F80" s="13"/>
    </row>
    <row r="81" spans="1:6" s="2" customFormat="1" ht="24.75" customHeight="1">
      <c r="A81" s="14" t="s">
        <v>82</v>
      </c>
      <c r="B81" s="14" t="s">
        <v>81</v>
      </c>
      <c r="C81" s="14" t="s">
        <v>13</v>
      </c>
      <c r="D81" s="15" t="s">
        <v>8</v>
      </c>
      <c r="E81" s="16"/>
      <c r="F81" s="13"/>
    </row>
    <row r="82" spans="1:6" s="2" customFormat="1" ht="24.75" customHeight="1">
      <c r="A82" s="14" t="s">
        <v>83</v>
      </c>
      <c r="B82" s="14" t="s">
        <v>81</v>
      </c>
      <c r="C82" s="14" t="s">
        <v>84</v>
      </c>
      <c r="D82" s="15" t="s">
        <v>8</v>
      </c>
      <c r="E82" s="16"/>
      <c r="F82" s="13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5" right="0.55" top="0.59" bottom="0.59" header="0.51" footer="0.3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lyne2te</cp:lastModifiedBy>
  <cp:lastPrinted>2017-08-07T07:15:03Z</cp:lastPrinted>
  <dcterms:created xsi:type="dcterms:W3CDTF">2016-07-12T07:24:31Z</dcterms:created>
  <dcterms:modified xsi:type="dcterms:W3CDTF">2019-05-29T06:27:43Z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