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<sst xmlns="http://schemas.openxmlformats.org/spreadsheetml/2006/main" count="62" uniqueCount="41">
  <si>
    <t>连山壮族瑶族自治县2019年第二次公开招聘教师总成绩及进入体检人员名单公示</t>
  </si>
  <si>
    <t>序号</t>
  </si>
  <si>
    <t>职位代码</t>
  </si>
  <si>
    <t>招聘人数</t>
  </si>
  <si>
    <t>准考证号</t>
  </si>
  <si>
    <t>职位</t>
  </si>
  <si>
    <t>笔试成绩</t>
  </si>
  <si>
    <t>占60%比例分</t>
  </si>
  <si>
    <t>面试成绩</t>
  </si>
  <si>
    <t>占40%比例分</t>
  </si>
  <si>
    <t>总成绩</t>
  </si>
  <si>
    <t xml:space="preserve">总成绩排名
</t>
  </si>
  <si>
    <t>是否进入体检</t>
  </si>
  <si>
    <t>190802</t>
  </si>
  <si>
    <t>201982501001</t>
  </si>
  <si>
    <t xml:space="preserve">数学教师
</t>
  </si>
  <si>
    <t>是</t>
  </si>
  <si>
    <t>201982501003</t>
  </si>
  <si>
    <t>201982501002</t>
  </si>
  <si>
    <t>201982501008</t>
  </si>
  <si>
    <t>201982501007</t>
  </si>
  <si>
    <t>201982501006</t>
  </si>
  <si>
    <t>201982501009</t>
  </si>
  <si>
    <t>201982501017</t>
  </si>
  <si>
    <t>201982501015</t>
  </si>
  <si>
    <t>190803</t>
  </si>
  <si>
    <t>201982501010</t>
  </si>
  <si>
    <t>数学梅洞教学点</t>
  </si>
  <si>
    <t>201982501022</t>
  </si>
  <si>
    <t>190804</t>
  </si>
  <si>
    <t>201982501023</t>
  </si>
  <si>
    <t>物理教师</t>
  </si>
  <si>
    <t>190805</t>
  </si>
  <si>
    <t>201982501020</t>
  </si>
  <si>
    <t>美术梅洞教学点</t>
  </si>
  <si>
    <t>190806</t>
  </si>
  <si>
    <t>201982501018</t>
  </si>
  <si>
    <t>幼儿园教师</t>
  </si>
  <si>
    <t>201982501016</t>
  </si>
  <si>
    <t>201982501026</t>
  </si>
  <si>
    <t>201982502032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</si>
</sst>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3">
    <font>
      <sz val="12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6" fillId="0" borderId="3" applyNumberFormat="0" applyFill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8" fillId="3" borderId="0" applyNumberFormat="0" applyBorder="0" applyAlignment="0" applyProtection="0"/>
    <xf numFmtId="0" fontId="9" fillId="2" borderId="5" applyNumberFormat="0" applyAlignment="0" applyProtection="0"/>
    <xf numFmtId="0" fontId="17" fillId="2" borderId="1" applyNumberFormat="0" applyAlignment="0" applyProtection="0"/>
    <xf numFmtId="0" fontId="5" fillId="8" borderId="6" applyNumberFormat="0" applyAlignment="0" applyProtection="0"/>
    <xf numFmtId="0" fontId="2" fillId="9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7" applyNumberFormat="0" applyFill="0" applyAlignment="0" applyProtection="0"/>
    <xf numFmtId="0" fontId="11" fillId="0" borderId="8" applyNumberFormat="0" applyFill="0" applyAlignment="0" applyProtection="0"/>
    <xf numFmtId="0" fontId="22" fillId="9" borderId="0" applyNumberFormat="0" applyBorder="0" applyAlignment="0" applyProtection="0"/>
    <xf numFmtId="0" fontId="15" fillId="11" borderId="0" applyNumberFormat="0" applyBorder="0" applyAlignment="0" applyProtection="0"/>
    <xf numFmtId="0" fontId="2" fillId="12" borderId="0" applyNumberFormat="0" applyBorder="0" applyAlignment="0" applyProtection="0"/>
    <xf numFmtId="0" fontId="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8" fillId="16" borderId="0" applyNumberFormat="0" applyBorder="0" applyAlignment="0" applyProtection="0"/>
    <xf numFmtId="0" fontId="2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1" fillId="0" borderId="0" xfId="66" applyFont="1" applyAlignment="1">
      <alignment horizontal="center" vertical="center"/>
      <protection/>
    </xf>
    <xf numFmtId="0" fontId="2" fillId="0" borderId="0" xfId="66" applyAlignment="1">
      <alignment horizontal="center" vertical="center"/>
      <protection/>
    </xf>
    <xf numFmtId="0" fontId="2" fillId="0" borderId="9" xfId="67" applyBorder="1">
      <alignment vertical="center"/>
      <protection/>
    </xf>
    <xf numFmtId="0" fontId="2" fillId="0" borderId="9" xfId="67" applyBorder="1" applyAlignment="1">
      <alignment horizontal="center" vertical="center"/>
      <protection/>
    </xf>
    <xf numFmtId="0" fontId="2" fillId="0" borderId="10" xfId="67" applyBorder="1" applyAlignment="1">
      <alignment horizontal="center" vertical="center" wrapText="1"/>
      <protection/>
    </xf>
    <xf numFmtId="0" fontId="2" fillId="0" borderId="11" xfId="67" applyBorder="1" applyAlignment="1">
      <alignment horizontal="center" vertical="center"/>
      <protection/>
    </xf>
    <xf numFmtId="0" fontId="2" fillId="0" borderId="11" xfId="67" applyBorder="1" applyAlignment="1">
      <alignment horizontal="center" vertical="center"/>
      <protection/>
    </xf>
    <xf numFmtId="176" fontId="2" fillId="0" borderId="9" xfId="67" applyNumberFormat="1" applyBorder="1" applyAlignment="1">
      <alignment horizontal="center" vertical="center"/>
      <protection/>
    </xf>
    <xf numFmtId="0" fontId="2" fillId="0" borderId="9" xfId="67" applyBorder="1" applyAlignment="1">
      <alignment horizontal="center" vertical="center" wrapText="1"/>
      <protection/>
    </xf>
    <xf numFmtId="0" fontId="3" fillId="0" borderId="12" xfId="67" applyFont="1" applyBorder="1" applyAlignment="1">
      <alignment horizontal="center" vertical="center"/>
      <protection/>
    </xf>
    <xf numFmtId="49" fontId="0" fillId="0" borderId="13" xfId="66" applyNumberFormat="1" applyFont="1" applyBorder="1" applyAlignment="1">
      <alignment horizontal="center" vertical="center"/>
      <protection/>
    </xf>
    <xf numFmtId="0" fontId="2" fillId="0" borderId="9" xfId="67" applyBorder="1" applyAlignment="1">
      <alignment horizontal="center" vertical="center"/>
      <protection/>
    </xf>
    <xf numFmtId="49" fontId="4" fillId="0" borderId="9" xfId="15" applyNumberFormat="1" applyFont="1" applyBorder="1" applyAlignment="1">
      <alignment horizontal="center" vertical="center"/>
      <protection/>
    </xf>
    <xf numFmtId="0" fontId="2" fillId="0" borderId="14" xfId="67" applyBorder="1" applyAlignment="1">
      <alignment horizontal="center" vertical="center" wrapText="1"/>
      <protection/>
    </xf>
    <xf numFmtId="177" fontId="4" fillId="0" borderId="9" xfId="28" applyNumberFormat="1" applyFont="1" applyBorder="1" applyAlignment="1">
      <alignment horizontal="center" vertical="center"/>
      <protection/>
    </xf>
    <xf numFmtId="176" fontId="3" fillId="0" borderId="9" xfId="67" applyNumberFormat="1" applyFont="1" applyBorder="1" applyAlignment="1">
      <alignment horizontal="center" vertical="center"/>
      <protection/>
    </xf>
    <xf numFmtId="0" fontId="3" fillId="0" borderId="9" xfId="67" applyFont="1" applyBorder="1" applyAlignment="1">
      <alignment horizontal="center" vertical="center"/>
      <protection/>
    </xf>
    <xf numFmtId="0" fontId="2" fillId="0" borderId="15" xfId="67" applyBorder="1" applyAlignment="1">
      <alignment horizontal="center" vertical="center"/>
      <protection/>
    </xf>
    <xf numFmtId="0" fontId="2" fillId="0" borderId="14" xfId="67" applyBorder="1" applyAlignment="1">
      <alignment horizontal="center" vertical="center"/>
      <protection/>
    </xf>
    <xf numFmtId="0" fontId="2" fillId="0" borderId="16" xfId="67" applyBorder="1" applyAlignment="1">
      <alignment horizontal="center" vertical="center"/>
      <protection/>
    </xf>
    <xf numFmtId="0" fontId="2" fillId="0" borderId="10" xfId="67" applyBorder="1" applyAlignment="1">
      <alignment horizontal="center" vertical="center"/>
      <protection/>
    </xf>
    <xf numFmtId="49" fontId="4" fillId="0" borderId="13" xfId="15" applyNumberFormat="1" applyFont="1" applyBorder="1" applyAlignment="1">
      <alignment horizontal="center" vertical="center"/>
      <protection/>
    </xf>
    <xf numFmtId="177" fontId="4" fillId="0" borderId="17" xfId="28" applyNumberFormat="1" applyFont="1" applyBorder="1" applyAlignment="1">
      <alignment horizontal="center" vertical="center"/>
      <protection/>
    </xf>
    <xf numFmtId="0" fontId="3" fillId="0" borderId="9" xfId="67" applyNumberFormat="1" applyFont="1" applyBorder="1" applyAlignment="1">
      <alignment horizontal="center" vertical="center"/>
      <protection/>
    </xf>
    <xf numFmtId="0" fontId="3" fillId="0" borderId="9" xfId="67" applyFont="1" applyBorder="1" applyAlignment="1">
      <alignment horizontal="center" vertical="center"/>
      <protection/>
    </xf>
    <xf numFmtId="0" fontId="2" fillId="0" borderId="9" xfId="67" applyNumberFormat="1" applyBorder="1" applyAlignment="1">
      <alignment horizontal="center" vertical="center"/>
      <protection/>
    </xf>
  </cellXfs>
  <cellStyles count="55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_7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  <cellStyle name="常规_Sheet1_1" xfId="67"/>
    <cellStyle name="常规_Sheet1_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9"/>
  <sheetViews>
    <sheetView tabSelected="1" zoomScaleSheetLayoutView="100" workbookViewId="0" topLeftCell="A1">
      <selection activeCell="M18" sqref="M18"/>
    </sheetView>
  </sheetViews>
  <sheetFormatPr defaultColWidth="9.00390625" defaultRowHeight="14.25"/>
  <cols>
    <col min="1" max="1" width="3.125" style="0" customWidth="1"/>
    <col min="2" max="2" width="5.25390625" style="0" customWidth="1"/>
    <col min="3" max="3" width="11.00390625" style="0" customWidth="1"/>
    <col min="4" max="4" width="4.375" style="0" bestFit="1" customWidth="1"/>
    <col min="5" max="5" width="13.875" style="0" customWidth="1"/>
    <col min="6" max="6" width="16.375" style="0" customWidth="1"/>
    <col min="7" max="7" width="9.375" style="0" customWidth="1"/>
    <col min="8" max="8" width="7.00390625" style="0" customWidth="1"/>
    <col min="9" max="9" width="10.25390625" style="0" customWidth="1"/>
    <col min="10" max="10" width="7.875" style="0" customWidth="1"/>
    <col min="11" max="12" width="7.125" style="0" customWidth="1"/>
    <col min="13" max="13" width="7.75390625" style="0" customWidth="1"/>
  </cols>
  <sheetData>
    <row r="1" spans="2:13" ht="22.5">
      <c r="B1" s="1" t="s">
        <v>0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2:13" ht="28.5" customHeight="1">
      <c r="B2" s="3" t="s">
        <v>1</v>
      </c>
      <c r="C2" s="4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2:13" ht="22.5" customHeight="1">
      <c r="B3" s="10">
        <v>1</v>
      </c>
      <c r="C3" s="11" t="s">
        <v>13</v>
      </c>
      <c r="D3" s="12">
        <v>4</v>
      </c>
      <c r="E3" s="13" t="s">
        <v>14</v>
      </c>
      <c r="F3" s="14" t="s">
        <v>15</v>
      </c>
      <c r="G3" s="15">
        <v>75.25</v>
      </c>
      <c r="H3" s="16">
        <f>G3*0.6</f>
        <v>45.15</v>
      </c>
      <c r="I3" s="8">
        <v>85.3</v>
      </c>
      <c r="J3" s="16">
        <f aca="true" t="shared" si="0" ref="J3:J15">I3*0.4</f>
        <v>34.12</v>
      </c>
      <c r="K3" s="16">
        <f>H3+J3</f>
        <v>79.27</v>
      </c>
      <c r="L3" s="24">
        <v>1</v>
      </c>
      <c r="M3" s="25" t="s">
        <v>16</v>
      </c>
    </row>
    <row r="4" spans="2:13" ht="22.5" customHeight="1">
      <c r="B4" s="17">
        <v>2</v>
      </c>
      <c r="C4" s="11" t="s">
        <v>13</v>
      </c>
      <c r="D4" s="12"/>
      <c r="E4" s="13" t="s">
        <v>17</v>
      </c>
      <c r="F4" s="14"/>
      <c r="G4" s="15">
        <v>73.2</v>
      </c>
      <c r="H4" s="16">
        <f aca="true" t="shared" si="1" ref="H4:H19">G4*0.6</f>
        <v>43.92</v>
      </c>
      <c r="I4" s="8">
        <v>78.25</v>
      </c>
      <c r="J4" s="16">
        <f t="shared" si="0"/>
        <v>31.3</v>
      </c>
      <c r="K4" s="16">
        <f aca="true" t="shared" si="2" ref="K4:K35">H4+J4</f>
        <v>75.22</v>
      </c>
      <c r="L4" s="24">
        <v>4</v>
      </c>
      <c r="M4" s="25" t="s">
        <v>16</v>
      </c>
    </row>
    <row r="5" spans="2:13" ht="22.5" customHeight="1">
      <c r="B5" s="17">
        <v>3</v>
      </c>
      <c r="C5" s="11" t="s">
        <v>13</v>
      </c>
      <c r="D5" s="12"/>
      <c r="E5" s="13" t="s">
        <v>18</v>
      </c>
      <c r="F5" s="14"/>
      <c r="G5" s="15">
        <v>71.9</v>
      </c>
      <c r="H5" s="16">
        <f t="shared" si="1"/>
        <v>43.14</v>
      </c>
      <c r="I5" s="8">
        <v>81.25</v>
      </c>
      <c r="J5" s="16">
        <f t="shared" si="0"/>
        <v>32.5</v>
      </c>
      <c r="K5" s="16">
        <f t="shared" si="2"/>
        <v>75.64</v>
      </c>
      <c r="L5" s="24">
        <v>3</v>
      </c>
      <c r="M5" s="25" t="s">
        <v>16</v>
      </c>
    </row>
    <row r="6" spans="2:13" ht="22.5" customHeight="1">
      <c r="B6" s="10">
        <v>4</v>
      </c>
      <c r="C6" s="11" t="s">
        <v>13</v>
      </c>
      <c r="D6" s="12"/>
      <c r="E6" s="13" t="s">
        <v>19</v>
      </c>
      <c r="F6" s="14"/>
      <c r="G6" s="15">
        <v>71.6</v>
      </c>
      <c r="H6" s="16">
        <f t="shared" si="1"/>
        <v>42.959999999999994</v>
      </c>
      <c r="I6" s="8">
        <v>83.1</v>
      </c>
      <c r="J6" s="16">
        <f t="shared" si="0"/>
        <v>33.24</v>
      </c>
      <c r="K6" s="16">
        <f t="shared" si="2"/>
        <v>76.19999999999999</v>
      </c>
      <c r="L6" s="26">
        <v>2</v>
      </c>
      <c r="M6" s="4" t="s">
        <v>16</v>
      </c>
    </row>
    <row r="7" spans="2:13" ht="22.5" customHeight="1">
      <c r="B7" s="17">
        <v>5</v>
      </c>
      <c r="C7" s="11" t="s">
        <v>13</v>
      </c>
      <c r="D7" s="12"/>
      <c r="E7" s="13" t="s">
        <v>20</v>
      </c>
      <c r="F7" s="14"/>
      <c r="G7" s="15">
        <v>70.8</v>
      </c>
      <c r="H7" s="16">
        <f t="shared" si="1"/>
        <v>42.48</v>
      </c>
      <c r="I7" s="8">
        <v>74.8</v>
      </c>
      <c r="J7" s="16">
        <f t="shared" si="0"/>
        <v>29.92</v>
      </c>
      <c r="K7" s="16">
        <f t="shared" si="2"/>
        <v>72.4</v>
      </c>
      <c r="L7" s="26">
        <v>7</v>
      </c>
      <c r="M7" s="4"/>
    </row>
    <row r="8" spans="2:13" ht="22.5" customHeight="1">
      <c r="B8" s="17">
        <v>6</v>
      </c>
      <c r="C8" s="11" t="s">
        <v>13</v>
      </c>
      <c r="D8" s="12"/>
      <c r="E8" s="13" t="s">
        <v>21</v>
      </c>
      <c r="F8" s="14"/>
      <c r="G8" s="15">
        <v>68.75</v>
      </c>
      <c r="H8" s="16">
        <f t="shared" si="1"/>
        <v>41.25</v>
      </c>
      <c r="I8" s="8">
        <v>77.3</v>
      </c>
      <c r="J8" s="16">
        <f t="shared" si="0"/>
        <v>30.92</v>
      </c>
      <c r="K8" s="16">
        <f t="shared" si="2"/>
        <v>72.17</v>
      </c>
      <c r="L8" s="26">
        <v>8</v>
      </c>
      <c r="M8" s="4"/>
    </row>
    <row r="9" spans="2:13" ht="22.5" customHeight="1">
      <c r="B9" s="10">
        <v>7</v>
      </c>
      <c r="C9" s="11" t="s">
        <v>13</v>
      </c>
      <c r="D9" s="12"/>
      <c r="E9" s="13" t="s">
        <v>22</v>
      </c>
      <c r="F9" s="14"/>
      <c r="G9" s="15">
        <v>67.8</v>
      </c>
      <c r="H9" s="16">
        <f t="shared" si="1"/>
        <v>40.68</v>
      </c>
      <c r="I9" s="8">
        <v>82.05</v>
      </c>
      <c r="J9" s="16">
        <f t="shared" si="0"/>
        <v>32.82</v>
      </c>
      <c r="K9" s="16">
        <f t="shared" si="2"/>
        <v>73.5</v>
      </c>
      <c r="L9" s="26">
        <v>6</v>
      </c>
      <c r="M9" s="4"/>
    </row>
    <row r="10" spans="2:13" ht="22.5" customHeight="1">
      <c r="B10" s="17">
        <v>8</v>
      </c>
      <c r="C10" s="11" t="s">
        <v>13</v>
      </c>
      <c r="D10" s="12"/>
      <c r="E10" s="13" t="s">
        <v>23</v>
      </c>
      <c r="F10" s="14"/>
      <c r="G10" s="15">
        <v>67</v>
      </c>
      <c r="H10" s="16">
        <f t="shared" si="1"/>
        <v>40.199999999999996</v>
      </c>
      <c r="I10" s="8">
        <v>86.8</v>
      </c>
      <c r="J10" s="16">
        <f t="shared" si="0"/>
        <v>34.72</v>
      </c>
      <c r="K10" s="16">
        <f t="shared" si="2"/>
        <v>74.91999999999999</v>
      </c>
      <c r="L10" s="26">
        <v>5</v>
      </c>
      <c r="M10" s="4"/>
    </row>
    <row r="11" spans="2:13" ht="22.5" customHeight="1">
      <c r="B11" s="17">
        <v>9</v>
      </c>
      <c r="C11" s="11" t="s">
        <v>13</v>
      </c>
      <c r="D11" s="12"/>
      <c r="E11" s="13" t="s">
        <v>24</v>
      </c>
      <c r="F11" s="14"/>
      <c r="G11" s="15">
        <v>62.9</v>
      </c>
      <c r="H11" s="16">
        <f t="shared" si="1"/>
        <v>37.739999999999995</v>
      </c>
      <c r="I11" s="8">
        <v>85.95</v>
      </c>
      <c r="J11" s="16">
        <f t="shared" si="0"/>
        <v>34.38</v>
      </c>
      <c r="K11" s="16">
        <f t="shared" si="2"/>
        <v>72.12</v>
      </c>
      <c r="L11" s="26">
        <v>9</v>
      </c>
      <c r="M11" s="4"/>
    </row>
    <row r="12" spans="2:13" ht="22.5" customHeight="1">
      <c r="B12" s="10">
        <v>10</v>
      </c>
      <c r="C12" s="11" t="s">
        <v>25</v>
      </c>
      <c r="D12" s="18">
        <v>1</v>
      </c>
      <c r="E12" s="13" t="s">
        <v>26</v>
      </c>
      <c r="F12" s="19" t="s">
        <v>27</v>
      </c>
      <c r="G12" s="15">
        <v>70</v>
      </c>
      <c r="H12" s="16">
        <f t="shared" si="1"/>
        <v>42</v>
      </c>
      <c r="I12" s="8">
        <v>82.5</v>
      </c>
      <c r="J12" s="16">
        <f t="shared" si="0"/>
        <v>33</v>
      </c>
      <c r="K12" s="16">
        <f t="shared" si="2"/>
        <v>75</v>
      </c>
      <c r="L12" s="26">
        <v>1</v>
      </c>
      <c r="M12" s="4" t="s">
        <v>16</v>
      </c>
    </row>
    <row r="13" spans="2:13" ht="22.5" customHeight="1">
      <c r="B13" s="17">
        <v>11</v>
      </c>
      <c r="C13" s="11" t="s">
        <v>25</v>
      </c>
      <c r="D13" s="20"/>
      <c r="E13" s="13" t="s">
        <v>28</v>
      </c>
      <c r="F13" s="19"/>
      <c r="G13" s="15">
        <v>66.55</v>
      </c>
      <c r="H13" s="16">
        <f t="shared" si="1"/>
        <v>39.93</v>
      </c>
      <c r="I13" s="8">
        <v>82.55</v>
      </c>
      <c r="J13" s="16">
        <f t="shared" si="0"/>
        <v>33.02</v>
      </c>
      <c r="K13" s="16">
        <f t="shared" si="2"/>
        <v>72.95</v>
      </c>
      <c r="L13" s="26">
        <v>2</v>
      </c>
      <c r="M13" s="4"/>
    </row>
    <row r="14" spans="2:13" ht="22.5" customHeight="1">
      <c r="B14" s="17">
        <v>12</v>
      </c>
      <c r="C14" s="11" t="s">
        <v>29</v>
      </c>
      <c r="D14" s="20">
        <v>1</v>
      </c>
      <c r="E14" s="13" t="s">
        <v>30</v>
      </c>
      <c r="F14" s="21" t="s">
        <v>31</v>
      </c>
      <c r="G14" s="15">
        <v>70.15</v>
      </c>
      <c r="H14" s="16">
        <f t="shared" si="1"/>
        <v>42.09</v>
      </c>
      <c r="I14" s="8">
        <v>87.8</v>
      </c>
      <c r="J14" s="16">
        <f t="shared" si="0"/>
        <v>35.12</v>
      </c>
      <c r="K14" s="16">
        <f t="shared" si="2"/>
        <v>77.21000000000001</v>
      </c>
      <c r="L14" s="26">
        <v>1</v>
      </c>
      <c r="M14" s="4" t="s">
        <v>16</v>
      </c>
    </row>
    <row r="15" spans="2:13" ht="22.5" customHeight="1">
      <c r="B15" s="10">
        <v>13</v>
      </c>
      <c r="C15" s="11" t="s">
        <v>32</v>
      </c>
      <c r="D15" s="20">
        <v>1</v>
      </c>
      <c r="E15" s="13" t="s">
        <v>33</v>
      </c>
      <c r="F15" s="21" t="s">
        <v>34</v>
      </c>
      <c r="G15" s="15">
        <v>64</v>
      </c>
      <c r="H15" s="16">
        <f t="shared" si="1"/>
        <v>38.4</v>
      </c>
      <c r="I15" s="8">
        <v>86.65</v>
      </c>
      <c r="J15" s="16">
        <f t="shared" si="0"/>
        <v>34.660000000000004</v>
      </c>
      <c r="K15" s="16">
        <f t="shared" si="2"/>
        <v>73.06</v>
      </c>
      <c r="L15" s="26">
        <v>1</v>
      </c>
      <c r="M15" s="4" t="s">
        <v>16</v>
      </c>
    </row>
    <row r="16" spans="2:13" ht="22.5" customHeight="1">
      <c r="B16" s="17">
        <v>14</v>
      </c>
      <c r="C16" s="11" t="s">
        <v>35</v>
      </c>
      <c r="D16" s="4">
        <v>3</v>
      </c>
      <c r="E16" s="22" t="s">
        <v>36</v>
      </c>
      <c r="F16" s="12" t="s">
        <v>37</v>
      </c>
      <c r="G16" s="23">
        <v>66.2</v>
      </c>
      <c r="H16" s="16">
        <f t="shared" si="1"/>
        <v>39.72</v>
      </c>
      <c r="I16" s="8"/>
      <c r="J16" s="16"/>
      <c r="K16" s="16">
        <f t="shared" si="2"/>
        <v>39.72</v>
      </c>
      <c r="L16" s="26">
        <v>4</v>
      </c>
      <c r="M16" s="4"/>
    </row>
    <row r="17" spans="2:13" ht="22.5" customHeight="1">
      <c r="B17" s="17">
        <v>15</v>
      </c>
      <c r="C17" s="11" t="s">
        <v>35</v>
      </c>
      <c r="D17" s="4"/>
      <c r="E17" s="22" t="s">
        <v>38</v>
      </c>
      <c r="F17" s="12"/>
      <c r="G17" s="23">
        <v>65.55</v>
      </c>
      <c r="H17" s="16">
        <f t="shared" si="1"/>
        <v>39.33</v>
      </c>
      <c r="I17" s="8">
        <v>82.75</v>
      </c>
      <c r="J17" s="16">
        <f aca="true" t="shared" si="3" ref="J17:J19">I17*0.4</f>
        <v>33.1</v>
      </c>
      <c r="K17" s="16">
        <f t="shared" si="2"/>
        <v>72.43</v>
      </c>
      <c r="L17" s="26">
        <v>1</v>
      </c>
      <c r="M17" s="4" t="s">
        <v>16</v>
      </c>
    </row>
    <row r="18" spans="2:13" ht="22.5" customHeight="1">
      <c r="B18" s="10">
        <v>16</v>
      </c>
      <c r="C18" s="11" t="s">
        <v>35</v>
      </c>
      <c r="D18" s="4"/>
      <c r="E18" s="22" t="s">
        <v>39</v>
      </c>
      <c r="F18" s="12"/>
      <c r="G18" s="23">
        <v>64.45</v>
      </c>
      <c r="H18" s="16">
        <f t="shared" si="1"/>
        <v>38.67</v>
      </c>
      <c r="I18" s="8">
        <v>78.45</v>
      </c>
      <c r="J18" s="16">
        <f t="shared" si="3"/>
        <v>31.380000000000003</v>
      </c>
      <c r="K18" s="16">
        <f t="shared" si="2"/>
        <v>70.05000000000001</v>
      </c>
      <c r="L18" s="26">
        <v>2</v>
      </c>
      <c r="M18" s="4" t="s">
        <v>16</v>
      </c>
    </row>
    <row r="19" spans="2:13" ht="22.5" customHeight="1">
      <c r="B19" s="17">
        <v>17</v>
      </c>
      <c r="C19" s="11" t="s">
        <v>35</v>
      </c>
      <c r="D19" s="4"/>
      <c r="E19" s="22" t="s">
        <v>40</v>
      </c>
      <c r="F19" s="12"/>
      <c r="G19" s="23">
        <v>60.5</v>
      </c>
      <c r="H19" s="16">
        <f t="shared" si="1"/>
        <v>36.3</v>
      </c>
      <c r="I19" s="8">
        <v>75.7</v>
      </c>
      <c r="J19" s="16">
        <f t="shared" si="3"/>
        <v>30.28</v>
      </c>
      <c r="K19" s="16">
        <f t="shared" si="2"/>
        <v>66.58</v>
      </c>
      <c r="L19" s="26">
        <v>3</v>
      </c>
      <c r="M19" s="4" t="s">
        <v>16</v>
      </c>
    </row>
  </sheetData>
  <sheetProtection/>
  <mergeCells count="7">
    <mergeCell ref="B1:M1"/>
    <mergeCell ref="D3:D11"/>
    <mergeCell ref="D12:D13"/>
    <mergeCell ref="D16:D19"/>
    <mergeCell ref="F3:F11"/>
    <mergeCell ref="F12:F13"/>
    <mergeCell ref="F16:F19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jyjy</cp:lastModifiedBy>
  <dcterms:created xsi:type="dcterms:W3CDTF">2011-09-13T11:12:31Z</dcterms:created>
  <dcterms:modified xsi:type="dcterms:W3CDTF">2019-09-10T02:09:23Z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