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医技" sheetId="1" r:id="rId1"/>
  </sheets>
  <definedNames>
    <definedName name="_xlnm.Print_Titles" localSheetId="0">'医技'!$1:$1</definedName>
    <definedName name="_xlnm._FilterDatabase" localSheetId="0" hidden="1">'医技'!$A$1:$M$41</definedName>
  </definedNames>
  <calcPr fullCalcOnLoad="1"/>
</workbook>
</file>

<file path=xl/sharedStrings.xml><?xml version="1.0" encoding="utf-8"?>
<sst xmlns="http://schemas.openxmlformats.org/spreadsheetml/2006/main" count="276" uniqueCount="153">
  <si>
    <t>准考证号</t>
  </si>
  <si>
    <t>身份证</t>
  </si>
  <si>
    <t>性别</t>
  </si>
  <si>
    <t>报考职位</t>
  </si>
  <si>
    <t>职位代码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</si>
  <si>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</si>
  <si>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</si>
  <si>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</si>
  <si>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</si>
  <si>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</si>
  <si>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</si>
  <si>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是否进入资格复查</t>
  </si>
  <si>
    <t>备注</t>
  </si>
  <si>
    <t>201800100118</t>
  </si>
  <si>
    <t>440************019</t>
  </si>
  <si>
    <t>男</t>
  </si>
  <si>
    <t>心血管内科医师</t>
  </si>
  <si>
    <t>Y4</t>
  </si>
  <si>
    <t>91.40</t>
  </si>
  <si>
    <t>是</t>
  </si>
  <si>
    <t>201800100122</t>
  </si>
  <si>
    <t>230************417</t>
  </si>
  <si>
    <t>86.84</t>
  </si>
  <si>
    <t>201800100201</t>
  </si>
  <si>
    <t>440************143</t>
  </si>
  <si>
    <t>女</t>
  </si>
  <si>
    <t>86.52</t>
  </si>
  <si>
    <t>201800100126</t>
  </si>
  <si>
    <t>441************311</t>
  </si>
  <si>
    <t>87.24</t>
  </si>
  <si>
    <t>201800100203</t>
  </si>
  <si>
    <t>371************313</t>
  </si>
  <si>
    <t>82.24</t>
  </si>
  <si>
    <t>201800100129</t>
  </si>
  <si>
    <t>440************181</t>
  </si>
  <si>
    <t>88.88</t>
  </si>
  <si>
    <t>201800100127</t>
  </si>
  <si>
    <t>440************427</t>
  </si>
  <si>
    <t>89.28</t>
  </si>
  <si>
    <t>201800100120</t>
  </si>
  <si>
    <t>440************583</t>
  </si>
  <si>
    <t>89.80</t>
  </si>
  <si>
    <t>201800100205</t>
  </si>
  <si>
    <t>362************029</t>
  </si>
  <si>
    <t>87.04</t>
  </si>
  <si>
    <t>201800100123</t>
  </si>
  <si>
    <t>440************413</t>
  </si>
  <si>
    <t>86.24</t>
  </si>
  <si>
    <t>201800100202</t>
  </si>
  <si>
    <t>441************020</t>
  </si>
  <si>
    <t>82.84</t>
  </si>
  <si>
    <t>201800100206</t>
  </si>
  <si>
    <t>77.84</t>
  </si>
  <si>
    <t>201800100119</t>
  </si>
  <si>
    <t>360************318</t>
  </si>
  <si>
    <t>87.76</t>
  </si>
  <si>
    <t>201800100125</t>
  </si>
  <si>
    <t>440************256</t>
  </si>
  <si>
    <t>86.00</t>
  </si>
  <si>
    <t>201800100130</t>
  </si>
  <si>
    <t>431************924</t>
  </si>
  <si>
    <t>90.28</t>
  </si>
  <si>
    <t>面试缺考</t>
  </si>
  <si>
    <t>201800100210</t>
  </si>
  <si>
    <t>441************016</t>
  </si>
  <si>
    <t>神经内科医师</t>
  </si>
  <si>
    <t>Y5</t>
  </si>
  <si>
    <t>86.92</t>
  </si>
  <si>
    <t>201800100211</t>
  </si>
  <si>
    <t>440************742</t>
  </si>
  <si>
    <t>81.92</t>
  </si>
  <si>
    <t>201800100209</t>
  </si>
  <si>
    <t>410************101</t>
  </si>
  <si>
    <t>81.72</t>
  </si>
  <si>
    <t>201800100214</t>
  </si>
  <si>
    <t>362************751</t>
  </si>
  <si>
    <t>呼吸内科医师</t>
  </si>
  <si>
    <t>Y6</t>
  </si>
  <si>
    <t>84.88</t>
  </si>
  <si>
    <t>201800100213</t>
  </si>
  <si>
    <t>440************717</t>
  </si>
  <si>
    <t>90.00</t>
  </si>
  <si>
    <t>201800100212</t>
  </si>
  <si>
    <t>140************238</t>
  </si>
  <si>
    <t>74.28</t>
  </si>
  <si>
    <t>201800100215</t>
  </si>
  <si>
    <t>460************11X</t>
  </si>
  <si>
    <t>急危重症医学部医师</t>
  </si>
  <si>
    <t>Y8</t>
  </si>
  <si>
    <t>80.08</t>
  </si>
  <si>
    <t>201800100217</t>
  </si>
  <si>
    <t>372************903</t>
  </si>
  <si>
    <t>79.08</t>
  </si>
  <si>
    <t>201800100218</t>
  </si>
  <si>
    <t>440************826</t>
  </si>
  <si>
    <t>妇产科医师</t>
  </si>
  <si>
    <t>Y10</t>
  </si>
  <si>
    <t>84.60</t>
  </si>
  <si>
    <t>201800100219</t>
  </si>
  <si>
    <t>440************340</t>
  </si>
  <si>
    <t>80.20</t>
  </si>
  <si>
    <t>201800100223</t>
  </si>
  <si>
    <t>441************037</t>
  </si>
  <si>
    <t>急诊医学部医师</t>
  </si>
  <si>
    <t>Y11</t>
  </si>
  <si>
    <t>201800100225</t>
  </si>
  <si>
    <t>522************221</t>
  </si>
  <si>
    <t>75.48</t>
  </si>
  <si>
    <t>201800100226</t>
  </si>
  <si>
    <t>440************836</t>
  </si>
  <si>
    <t>201800100224</t>
  </si>
  <si>
    <t>522************218</t>
  </si>
  <si>
    <t>92.12</t>
  </si>
  <si>
    <t>201800100304</t>
  </si>
  <si>
    <t>441************373</t>
  </si>
  <si>
    <t>麻醉科医师</t>
  </si>
  <si>
    <t>Y12</t>
  </si>
  <si>
    <t>87.56</t>
  </si>
  <si>
    <t>201800100306</t>
  </si>
  <si>
    <t>140************540</t>
  </si>
  <si>
    <t>77.04</t>
  </si>
  <si>
    <t>201800100302</t>
  </si>
  <si>
    <t>500************114</t>
  </si>
  <si>
    <t>201800100305</t>
  </si>
  <si>
    <t>440************242</t>
  </si>
  <si>
    <t>76.00</t>
  </si>
  <si>
    <t>201800100307</t>
  </si>
  <si>
    <t>440************079</t>
  </si>
  <si>
    <t>消化内科医师</t>
  </si>
  <si>
    <t>Y13</t>
  </si>
  <si>
    <t>86.44</t>
  </si>
  <si>
    <t>201800100308</t>
  </si>
  <si>
    <t>362************015</t>
  </si>
  <si>
    <t>76.52</t>
  </si>
  <si>
    <t>201800200314</t>
  </si>
  <si>
    <t>440************016</t>
  </si>
  <si>
    <t>血透室工程师</t>
  </si>
  <si>
    <t>Y15</t>
  </si>
  <si>
    <t>71.84</t>
  </si>
  <si>
    <t>201800200313</t>
  </si>
  <si>
    <t>445************032</t>
  </si>
  <si>
    <t>62.64</t>
  </si>
  <si>
    <t>201800100312</t>
  </si>
  <si>
    <t>211************82X</t>
  </si>
  <si>
    <t>超声科医师</t>
  </si>
  <si>
    <t>J1</t>
  </si>
  <si>
    <t>77.44</t>
  </si>
  <si>
    <t>201800100311</t>
  </si>
  <si>
    <t>445************049</t>
  </si>
  <si>
    <t>78.96</t>
  </si>
  <si>
    <t>201800100310</t>
  </si>
  <si>
    <t>440************645</t>
  </si>
  <si>
    <t>76.20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</si>
</sst>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176" fontId="4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A1" sqref="A1:IV65536"/>
    </sheetView>
  </sheetViews>
  <sheetFormatPr defaultColWidth="9.00390625" defaultRowHeight="16.5" customHeight="1"/>
  <cols>
    <col min="1" max="1" width="14.28125" style="2" customWidth="1"/>
    <col min="2" max="2" width="20.28125" style="2" customWidth="1"/>
    <col min="3" max="3" width="5.140625" style="2" customWidth="1"/>
    <col min="4" max="4" width="13.7109375" style="2" customWidth="1"/>
    <col min="5" max="5" width="5.57421875" style="2" customWidth="1"/>
    <col min="6" max="6" width="9.7109375" style="2" customWidth="1"/>
    <col min="7" max="8" width="10.140625" style="3" customWidth="1"/>
    <col min="9" max="10" width="10.140625" style="4" customWidth="1"/>
    <col min="11" max="11" width="7.421875" style="2" customWidth="1"/>
    <col min="12" max="12" width="10.00390625" style="5" customWidth="1"/>
    <col min="13" max="13" width="9.28125" style="2" customWidth="1"/>
    <col min="14" max="16384" width="9.00390625" style="2" customWidth="1"/>
  </cols>
  <sheetData>
    <row r="1" spans="1:13" s="1" customFormat="1" ht="30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  <c r="M1" s="6" t="s">
        <v>12</v>
      </c>
    </row>
    <row r="2" spans="1:13" ht="21" customHeight="1">
      <c r="A2" s="19" t="s">
        <v>13</v>
      </c>
      <c r="B2" s="19" t="s">
        <v>14</v>
      </c>
      <c r="C2" s="19" t="s">
        <v>15</v>
      </c>
      <c r="D2" s="20" t="s">
        <v>16</v>
      </c>
      <c r="E2" s="21" t="s">
        <v>17</v>
      </c>
      <c r="F2" s="22" t="s">
        <v>18</v>
      </c>
      <c r="G2" s="12">
        <f aca="true" t="shared" si="0" ref="G2:G22">F2*0.4</f>
        <v>36.56</v>
      </c>
      <c r="H2" s="12">
        <v>82.1</v>
      </c>
      <c r="I2" s="16">
        <f aca="true" t="shared" si="1" ref="I2:I22">H2*0.6</f>
        <v>49.26</v>
      </c>
      <c r="J2" s="16">
        <f aca="true" t="shared" si="2" ref="J2:J22">I2+G2</f>
        <v>85.82</v>
      </c>
      <c r="K2" s="17">
        <v>1</v>
      </c>
      <c r="L2" s="18" t="s">
        <v>19</v>
      </c>
      <c r="M2" s="17"/>
    </row>
    <row r="3" spans="1:13" ht="21" customHeight="1">
      <c r="A3" s="19" t="s">
        <v>20</v>
      </c>
      <c r="B3" s="19" t="s">
        <v>21</v>
      </c>
      <c r="C3" s="19" t="s">
        <v>15</v>
      </c>
      <c r="D3" s="20" t="s">
        <v>16</v>
      </c>
      <c r="E3" s="21" t="s">
        <v>17</v>
      </c>
      <c r="F3" s="22" t="s">
        <v>22</v>
      </c>
      <c r="G3" s="12">
        <f t="shared" si="0"/>
        <v>34.736000000000004</v>
      </c>
      <c r="H3" s="13">
        <v>82</v>
      </c>
      <c r="I3" s="16">
        <f t="shared" si="1"/>
        <v>49.199999999999996</v>
      </c>
      <c r="J3" s="16">
        <f t="shared" si="2"/>
        <v>83.936</v>
      </c>
      <c r="K3" s="17">
        <v>2</v>
      </c>
      <c r="L3" s="18" t="s">
        <v>19</v>
      </c>
      <c r="M3" s="17"/>
    </row>
    <row r="4" spans="1:13" ht="21" customHeight="1">
      <c r="A4" s="19" t="s">
        <v>23</v>
      </c>
      <c r="B4" s="19" t="s">
        <v>24</v>
      </c>
      <c r="C4" s="19" t="s">
        <v>25</v>
      </c>
      <c r="D4" s="20" t="s">
        <v>16</v>
      </c>
      <c r="E4" s="21" t="s">
        <v>17</v>
      </c>
      <c r="F4" s="22" t="s">
        <v>26</v>
      </c>
      <c r="G4" s="12">
        <f t="shared" si="0"/>
        <v>34.608</v>
      </c>
      <c r="H4" s="12">
        <v>80.4</v>
      </c>
      <c r="I4" s="16">
        <f t="shared" si="1"/>
        <v>48.24</v>
      </c>
      <c r="J4" s="16">
        <f t="shared" si="2"/>
        <v>82.848</v>
      </c>
      <c r="K4" s="17">
        <v>3</v>
      </c>
      <c r="L4" s="18" t="s">
        <v>19</v>
      </c>
      <c r="M4" s="17"/>
    </row>
    <row r="5" spans="1:13" ht="21" customHeight="1">
      <c r="A5" s="19" t="s">
        <v>27</v>
      </c>
      <c r="B5" s="19" t="s">
        <v>28</v>
      </c>
      <c r="C5" s="19" t="s">
        <v>15</v>
      </c>
      <c r="D5" s="20" t="s">
        <v>16</v>
      </c>
      <c r="E5" s="21" t="s">
        <v>17</v>
      </c>
      <c r="F5" s="22" t="s">
        <v>29</v>
      </c>
      <c r="G5" s="12">
        <f t="shared" si="0"/>
        <v>34.896</v>
      </c>
      <c r="H5" s="12">
        <v>76.3</v>
      </c>
      <c r="I5" s="16">
        <f t="shared" si="1"/>
        <v>45.779999999999994</v>
      </c>
      <c r="J5" s="16">
        <f t="shared" si="2"/>
        <v>80.67599999999999</v>
      </c>
      <c r="K5" s="17">
        <v>4</v>
      </c>
      <c r="L5" s="18" t="s">
        <v>19</v>
      </c>
      <c r="M5" s="17"/>
    </row>
    <row r="6" spans="1:13" ht="21" customHeight="1">
      <c r="A6" s="19" t="s">
        <v>30</v>
      </c>
      <c r="B6" s="19" t="s">
        <v>31</v>
      </c>
      <c r="C6" s="19" t="s">
        <v>15</v>
      </c>
      <c r="D6" s="20" t="s">
        <v>16</v>
      </c>
      <c r="E6" s="21" t="s">
        <v>17</v>
      </c>
      <c r="F6" s="22" t="s">
        <v>32</v>
      </c>
      <c r="G6" s="12">
        <f t="shared" si="0"/>
        <v>32.896</v>
      </c>
      <c r="H6" s="12">
        <v>78.5</v>
      </c>
      <c r="I6" s="16">
        <f t="shared" si="1"/>
        <v>47.1</v>
      </c>
      <c r="J6" s="16">
        <f t="shared" si="2"/>
        <v>79.99600000000001</v>
      </c>
      <c r="K6" s="17">
        <v>5</v>
      </c>
      <c r="L6" s="18" t="s">
        <v>19</v>
      </c>
      <c r="M6" s="17"/>
    </row>
    <row r="7" spans="1:13" ht="21" customHeight="1">
      <c r="A7" s="19" t="s">
        <v>33</v>
      </c>
      <c r="B7" s="19" t="s">
        <v>34</v>
      </c>
      <c r="C7" s="19" t="s">
        <v>25</v>
      </c>
      <c r="D7" s="20" t="s">
        <v>16</v>
      </c>
      <c r="E7" s="21" t="s">
        <v>17</v>
      </c>
      <c r="F7" s="22" t="s">
        <v>35</v>
      </c>
      <c r="G7" s="12">
        <f t="shared" si="0"/>
        <v>35.552</v>
      </c>
      <c r="H7" s="12">
        <v>71.8</v>
      </c>
      <c r="I7" s="16">
        <f t="shared" si="1"/>
        <v>43.08</v>
      </c>
      <c r="J7" s="16">
        <f t="shared" si="2"/>
        <v>78.632</v>
      </c>
      <c r="K7" s="17">
        <v>6</v>
      </c>
      <c r="L7" s="18"/>
      <c r="M7" s="17"/>
    </row>
    <row r="8" spans="1:13" ht="21" customHeight="1">
      <c r="A8" s="19" t="s">
        <v>36</v>
      </c>
      <c r="B8" s="19" t="s">
        <v>37</v>
      </c>
      <c r="C8" s="19" t="s">
        <v>25</v>
      </c>
      <c r="D8" s="20" t="s">
        <v>16</v>
      </c>
      <c r="E8" s="21" t="s">
        <v>17</v>
      </c>
      <c r="F8" s="22" t="s">
        <v>38</v>
      </c>
      <c r="G8" s="12">
        <f t="shared" si="0"/>
        <v>35.712</v>
      </c>
      <c r="H8" s="12">
        <v>66.8</v>
      </c>
      <c r="I8" s="16">
        <f t="shared" si="1"/>
        <v>40.08</v>
      </c>
      <c r="J8" s="16">
        <f t="shared" si="2"/>
        <v>75.792</v>
      </c>
      <c r="K8" s="17">
        <v>7</v>
      </c>
      <c r="L8" s="18"/>
      <c r="M8" s="17"/>
    </row>
    <row r="9" spans="1:13" ht="21" customHeight="1">
      <c r="A9" s="19" t="s">
        <v>39</v>
      </c>
      <c r="B9" s="19" t="s">
        <v>40</v>
      </c>
      <c r="C9" s="19" t="s">
        <v>25</v>
      </c>
      <c r="D9" s="20" t="s">
        <v>16</v>
      </c>
      <c r="E9" s="21" t="s">
        <v>17</v>
      </c>
      <c r="F9" s="22" t="s">
        <v>41</v>
      </c>
      <c r="G9" s="12">
        <f t="shared" si="0"/>
        <v>35.92</v>
      </c>
      <c r="H9" s="12">
        <v>66.3</v>
      </c>
      <c r="I9" s="16">
        <f t="shared" si="1"/>
        <v>39.779999999999994</v>
      </c>
      <c r="J9" s="16">
        <f t="shared" si="2"/>
        <v>75.69999999999999</v>
      </c>
      <c r="K9" s="17">
        <v>8</v>
      </c>
      <c r="L9" s="18"/>
      <c r="M9" s="17"/>
    </row>
    <row r="10" spans="1:13" ht="21" customHeight="1">
      <c r="A10" s="19" t="s">
        <v>42</v>
      </c>
      <c r="B10" s="19" t="s">
        <v>43</v>
      </c>
      <c r="C10" s="19" t="s">
        <v>25</v>
      </c>
      <c r="D10" s="20" t="s">
        <v>16</v>
      </c>
      <c r="E10" s="21" t="s">
        <v>17</v>
      </c>
      <c r="F10" s="22" t="s">
        <v>44</v>
      </c>
      <c r="G10" s="12">
        <f t="shared" si="0"/>
        <v>34.816</v>
      </c>
      <c r="H10" s="12">
        <v>60</v>
      </c>
      <c r="I10" s="16">
        <f t="shared" si="1"/>
        <v>36</v>
      </c>
      <c r="J10" s="16">
        <f t="shared" si="2"/>
        <v>70.816</v>
      </c>
      <c r="K10" s="17">
        <v>9</v>
      </c>
      <c r="L10" s="18"/>
      <c r="M10" s="17"/>
    </row>
    <row r="11" spans="1:13" ht="21" customHeight="1">
      <c r="A11" s="19" t="s">
        <v>45</v>
      </c>
      <c r="B11" s="19" t="s">
        <v>46</v>
      </c>
      <c r="C11" s="19" t="s">
        <v>15</v>
      </c>
      <c r="D11" s="20" t="s">
        <v>16</v>
      </c>
      <c r="E11" s="21" t="s">
        <v>17</v>
      </c>
      <c r="F11" s="22" t="s">
        <v>47</v>
      </c>
      <c r="G11" s="12">
        <f t="shared" si="0"/>
        <v>34.496</v>
      </c>
      <c r="H11" s="12">
        <v>60</v>
      </c>
      <c r="I11" s="16">
        <f t="shared" si="1"/>
        <v>36</v>
      </c>
      <c r="J11" s="16">
        <f t="shared" si="2"/>
        <v>70.49600000000001</v>
      </c>
      <c r="K11" s="17">
        <v>10</v>
      </c>
      <c r="L11" s="18"/>
      <c r="M11" s="17"/>
    </row>
    <row r="12" spans="1:13" ht="21" customHeight="1">
      <c r="A12" s="19" t="s">
        <v>48</v>
      </c>
      <c r="B12" s="19" t="s">
        <v>49</v>
      </c>
      <c r="C12" s="19" t="s">
        <v>25</v>
      </c>
      <c r="D12" s="20" t="s">
        <v>16</v>
      </c>
      <c r="E12" s="21" t="s">
        <v>17</v>
      </c>
      <c r="F12" s="22" t="s">
        <v>50</v>
      </c>
      <c r="G12" s="12">
        <f t="shared" si="0"/>
        <v>33.136</v>
      </c>
      <c r="H12" s="12">
        <v>60</v>
      </c>
      <c r="I12" s="16">
        <f t="shared" si="1"/>
        <v>36</v>
      </c>
      <c r="J12" s="16">
        <f t="shared" si="2"/>
        <v>69.136</v>
      </c>
      <c r="K12" s="17">
        <v>11</v>
      </c>
      <c r="L12" s="18"/>
      <c r="M12" s="17"/>
    </row>
    <row r="13" spans="1:13" ht="21" customHeight="1">
      <c r="A13" s="19" t="s">
        <v>51</v>
      </c>
      <c r="B13" s="19" t="s">
        <v>37</v>
      </c>
      <c r="C13" s="19" t="s">
        <v>25</v>
      </c>
      <c r="D13" s="20" t="s">
        <v>16</v>
      </c>
      <c r="E13" s="21" t="s">
        <v>17</v>
      </c>
      <c r="F13" s="22" t="s">
        <v>52</v>
      </c>
      <c r="G13" s="12">
        <f t="shared" si="0"/>
        <v>31.136000000000003</v>
      </c>
      <c r="H13" s="12">
        <v>60</v>
      </c>
      <c r="I13" s="16">
        <f t="shared" si="1"/>
        <v>36</v>
      </c>
      <c r="J13" s="16">
        <f t="shared" si="2"/>
        <v>67.136</v>
      </c>
      <c r="K13" s="17">
        <v>12</v>
      </c>
      <c r="L13" s="18"/>
      <c r="M13" s="17"/>
    </row>
    <row r="14" spans="1:13" ht="21" customHeight="1">
      <c r="A14" s="19" t="s">
        <v>53</v>
      </c>
      <c r="B14" s="19" t="s">
        <v>54</v>
      </c>
      <c r="C14" s="19" t="s">
        <v>15</v>
      </c>
      <c r="D14" s="20" t="s">
        <v>16</v>
      </c>
      <c r="E14" s="21" t="s">
        <v>17</v>
      </c>
      <c r="F14" s="22" t="s">
        <v>55</v>
      </c>
      <c r="G14" s="12">
        <f t="shared" si="0"/>
        <v>35.104000000000006</v>
      </c>
      <c r="H14" s="12">
        <v>58.7</v>
      </c>
      <c r="I14" s="16">
        <f t="shared" si="1"/>
        <v>35.22</v>
      </c>
      <c r="J14" s="16">
        <f t="shared" si="2"/>
        <v>70.32400000000001</v>
      </c>
      <c r="K14" s="17"/>
      <c r="L14" s="18"/>
      <c r="M14" s="17"/>
    </row>
    <row r="15" spans="1:13" ht="21" customHeight="1">
      <c r="A15" s="19" t="s">
        <v>56</v>
      </c>
      <c r="B15" s="19" t="s">
        <v>57</v>
      </c>
      <c r="C15" s="19" t="s">
        <v>15</v>
      </c>
      <c r="D15" s="20" t="s">
        <v>16</v>
      </c>
      <c r="E15" s="21" t="s">
        <v>17</v>
      </c>
      <c r="F15" s="22" t="s">
        <v>58</v>
      </c>
      <c r="G15" s="12">
        <f t="shared" si="0"/>
        <v>34.4</v>
      </c>
      <c r="H15" s="12">
        <v>54.6</v>
      </c>
      <c r="I15" s="16">
        <f t="shared" si="1"/>
        <v>32.76</v>
      </c>
      <c r="J15" s="16">
        <f t="shared" si="2"/>
        <v>67.16</v>
      </c>
      <c r="K15" s="17"/>
      <c r="L15" s="18"/>
      <c r="M15" s="17"/>
    </row>
    <row r="16" spans="1:13" ht="21" customHeight="1">
      <c r="A16" s="19" t="s">
        <v>59</v>
      </c>
      <c r="B16" s="19" t="s">
        <v>60</v>
      </c>
      <c r="C16" s="19" t="s">
        <v>25</v>
      </c>
      <c r="D16" s="20" t="s">
        <v>16</v>
      </c>
      <c r="E16" s="21" t="s">
        <v>17</v>
      </c>
      <c r="F16" s="22" t="s">
        <v>61</v>
      </c>
      <c r="G16" s="12">
        <f t="shared" si="0"/>
        <v>36.112</v>
      </c>
      <c r="H16" s="14">
        <v>0</v>
      </c>
      <c r="I16" s="16">
        <f t="shared" si="1"/>
        <v>0</v>
      </c>
      <c r="J16" s="16">
        <f t="shared" si="2"/>
        <v>36.112</v>
      </c>
      <c r="K16" s="17"/>
      <c r="L16" s="18"/>
      <c r="M16" s="11" t="s">
        <v>62</v>
      </c>
    </row>
    <row r="17" spans="1:13" ht="21" customHeight="1">
      <c r="A17" s="19" t="s">
        <v>63</v>
      </c>
      <c r="B17" s="19" t="s">
        <v>64</v>
      </c>
      <c r="C17" s="19" t="s">
        <v>15</v>
      </c>
      <c r="D17" s="20" t="s">
        <v>65</v>
      </c>
      <c r="E17" s="21" t="s">
        <v>66</v>
      </c>
      <c r="F17" s="22" t="s">
        <v>67</v>
      </c>
      <c r="G17" s="12">
        <f t="shared" si="0"/>
        <v>34.768</v>
      </c>
      <c r="H17" s="12">
        <v>77.8</v>
      </c>
      <c r="I17" s="16">
        <f t="shared" si="1"/>
        <v>46.68</v>
      </c>
      <c r="J17" s="16">
        <f t="shared" si="2"/>
        <v>81.44800000000001</v>
      </c>
      <c r="K17" s="17">
        <v>1</v>
      </c>
      <c r="L17" s="18" t="s">
        <v>19</v>
      </c>
      <c r="M17" s="17"/>
    </row>
    <row r="18" spans="1:13" ht="21" customHeight="1">
      <c r="A18" s="19" t="s">
        <v>68</v>
      </c>
      <c r="B18" s="19" t="s">
        <v>69</v>
      </c>
      <c r="C18" s="19" t="s">
        <v>25</v>
      </c>
      <c r="D18" s="20" t="s">
        <v>65</v>
      </c>
      <c r="E18" s="21" t="s">
        <v>66</v>
      </c>
      <c r="F18" s="22" t="s">
        <v>70</v>
      </c>
      <c r="G18" s="12">
        <f t="shared" si="0"/>
        <v>32.768</v>
      </c>
      <c r="H18" s="12">
        <v>61</v>
      </c>
      <c r="I18" s="16">
        <f t="shared" si="1"/>
        <v>36.6</v>
      </c>
      <c r="J18" s="16">
        <f t="shared" si="2"/>
        <v>69.368</v>
      </c>
      <c r="K18" s="17">
        <v>2</v>
      </c>
      <c r="L18" s="18"/>
      <c r="M18" s="17"/>
    </row>
    <row r="19" spans="1:13" ht="21" customHeight="1">
      <c r="A19" s="19" t="s">
        <v>71</v>
      </c>
      <c r="B19" s="19" t="s">
        <v>72</v>
      </c>
      <c r="C19" s="19" t="s">
        <v>25</v>
      </c>
      <c r="D19" s="20" t="s">
        <v>65</v>
      </c>
      <c r="E19" s="21" t="s">
        <v>66</v>
      </c>
      <c r="F19" s="22" t="s">
        <v>73</v>
      </c>
      <c r="G19" s="12">
        <f t="shared" si="0"/>
        <v>32.688</v>
      </c>
      <c r="H19" s="12">
        <v>0</v>
      </c>
      <c r="I19" s="16">
        <f t="shared" si="1"/>
        <v>0</v>
      </c>
      <c r="J19" s="16">
        <f t="shared" si="2"/>
        <v>32.688</v>
      </c>
      <c r="K19" s="17"/>
      <c r="L19" s="18"/>
      <c r="M19" s="11" t="s">
        <v>62</v>
      </c>
    </row>
    <row r="20" spans="1:13" ht="21" customHeight="1">
      <c r="A20" s="19" t="s">
        <v>74</v>
      </c>
      <c r="B20" s="19" t="s">
        <v>75</v>
      </c>
      <c r="C20" s="19" t="s">
        <v>15</v>
      </c>
      <c r="D20" s="20" t="s">
        <v>76</v>
      </c>
      <c r="E20" s="21" t="s">
        <v>77</v>
      </c>
      <c r="F20" s="22" t="s">
        <v>78</v>
      </c>
      <c r="G20" s="12">
        <f t="shared" si="0"/>
        <v>33.952</v>
      </c>
      <c r="H20" s="12">
        <v>77.6</v>
      </c>
      <c r="I20" s="16">
        <f t="shared" si="1"/>
        <v>46.559999999999995</v>
      </c>
      <c r="J20" s="16">
        <f t="shared" si="2"/>
        <v>80.512</v>
      </c>
      <c r="K20" s="17">
        <v>1</v>
      </c>
      <c r="L20" s="18" t="s">
        <v>19</v>
      </c>
      <c r="M20" s="17"/>
    </row>
    <row r="21" spans="1:13" ht="21" customHeight="1">
      <c r="A21" s="19" t="s">
        <v>79</v>
      </c>
      <c r="B21" s="19" t="s">
        <v>80</v>
      </c>
      <c r="C21" s="19" t="s">
        <v>15</v>
      </c>
      <c r="D21" s="20" t="s">
        <v>76</v>
      </c>
      <c r="E21" s="21" t="s">
        <v>77</v>
      </c>
      <c r="F21" s="22" t="s">
        <v>81</v>
      </c>
      <c r="G21" s="12">
        <f t="shared" si="0"/>
        <v>36</v>
      </c>
      <c r="H21" s="12">
        <v>60</v>
      </c>
      <c r="I21" s="16">
        <f t="shared" si="1"/>
        <v>36</v>
      </c>
      <c r="J21" s="16">
        <f t="shared" si="2"/>
        <v>72</v>
      </c>
      <c r="K21" s="17">
        <v>2</v>
      </c>
      <c r="L21" s="18"/>
      <c r="M21" s="17"/>
    </row>
    <row r="22" spans="1:13" ht="21" customHeight="1">
      <c r="A22" s="19" t="s">
        <v>82</v>
      </c>
      <c r="B22" s="19" t="s">
        <v>83</v>
      </c>
      <c r="C22" s="19" t="s">
        <v>15</v>
      </c>
      <c r="D22" s="20" t="s">
        <v>76</v>
      </c>
      <c r="E22" s="21" t="s">
        <v>77</v>
      </c>
      <c r="F22" s="22" t="s">
        <v>84</v>
      </c>
      <c r="G22" s="12">
        <f aca="true" t="shared" si="3" ref="G21:G41">F22*0.4</f>
        <v>29.712000000000003</v>
      </c>
      <c r="H22" s="12">
        <v>66</v>
      </c>
      <c r="I22" s="16">
        <f aca="true" t="shared" si="4" ref="I21:I41">H22*0.6</f>
        <v>39.6</v>
      </c>
      <c r="J22" s="16">
        <f aca="true" t="shared" si="5" ref="J21:J41">I22+G22</f>
        <v>69.31200000000001</v>
      </c>
      <c r="K22" s="17">
        <v>3</v>
      </c>
      <c r="L22" s="18"/>
      <c r="M22" s="17"/>
    </row>
    <row r="23" spans="1:13" ht="21" customHeight="1">
      <c r="A23" s="19" t="s">
        <v>85</v>
      </c>
      <c r="B23" s="19" t="s">
        <v>86</v>
      </c>
      <c r="C23" s="19" t="s">
        <v>15</v>
      </c>
      <c r="D23" s="20" t="s">
        <v>87</v>
      </c>
      <c r="E23" s="21" t="s">
        <v>88</v>
      </c>
      <c r="F23" s="22" t="s">
        <v>89</v>
      </c>
      <c r="G23" s="12">
        <f t="shared" si="3"/>
        <v>32.032000000000004</v>
      </c>
      <c r="H23" s="12">
        <v>85.3</v>
      </c>
      <c r="I23" s="16">
        <f t="shared" si="4"/>
        <v>51.18</v>
      </c>
      <c r="J23" s="16">
        <f t="shared" si="5"/>
        <v>83.212</v>
      </c>
      <c r="K23" s="17">
        <v>1</v>
      </c>
      <c r="L23" s="18" t="s">
        <v>19</v>
      </c>
      <c r="M23" s="17"/>
    </row>
    <row r="24" spans="1:13" ht="21" customHeight="1">
      <c r="A24" s="19" t="s">
        <v>90</v>
      </c>
      <c r="B24" s="19" t="s">
        <v>91</v>
      </c>
      <c r="C24" s="19" t="s">
        <v>25</v>
      </c>
      <c r="D24" s="20" t="s">
        <v>87</v>
      </c>
      <c r="E24" s="21" t="s">
        <v>88</v>
      </c>
      <c r="F24" s="22" t="s">
        <v>92</v>
      </c>
      <c r="G24" s="12">
        <f t="shared" si="3"/>
        <v>31.632</v>
      </c>
      <c r="H24" s="12">
        <v>51.1</v>
      </c>
      <c r="I24" s="16">
        <f t="shared" si="4"/>
        <v>30.66</v>
      </c>
      <c r="J24" s="16">
        <f t="shared" si="5"/>
        <v>62.292</v>
      </c>
      <c r="K24" s="17"/>
      <c r="L24" s="18"/>
      <c r="M24" s="17"/>
    </row>
    <row r="25" spans="1:13" ht="21" customHeight="1">
      <c r="A25" s="19" t="s">
        <v>93</v>
      </c>
      <c r="B25" s="19" t="s">
        <v>94</v>
      </c>
      <c r="C25" s="19" t="s">
        <v>25</v>
      </c>
      <c r="D25" s="20" t="s">
        <v>95</v>
      </c>
      <c r="E25" s="23" t="s">
        <v>96</v>
      </c>
      <c r="F25" s="22" t="s">
        <v>97</v>
      </c>
      <c r="G25" s="12">
        <f t="shared" si="3"/>
        <v>33.839999999999996</v>
      </c>
      <c r="H25" s="12">
        <v>75.5</v>
      </c>
      <c r="I25" s="16">
        <f t="shared" si="4"/>
        <v>45.3</v>
      </c>
      <c r="J25" s="16">
        <f t="shared" si="5"/>
        <v>79.13999999999999</v>
      </c>
      <c r="K25" s="17">
        <v>1</v>
      </c>
      <c r="L25" s="18" t="s">
        <v>19</v>
      </c>
      <c r="M25" s="17"/>
    </row>
    <row r="26" spans="1:13" ht="21" customHeight="1">
      <c r="A26" s="19" t="s">
        <v>98</v>
      </c>
      <c r="B26" s="19" t="s">
        <v>99</v>
      </c>
      <c r="C26" s="19" t="s">
        <v>25</v>
      </c>
      <c r="D26" s="20" t="s">
        <v>95</v>
      </c>
      <c r="E26" s="23" t="s">
        <v>96</v>
      </c>
      <c r="F26" s="22" t="s">
        <v>100</v>
      </c>
      <c r="G26" s="12">
        <f t="shared" si="3"/>
        <v>32.080000000000005</v>
      </c>
      <c r="H26" s="12">
        <v>0</v>
      </c>
      <c r="I26" s="16">
        <f t="shared" si="4"/>
        <v>0</v>
      </c>
      <c r="J26" s="16">
        <f t="shared" si="5"/>
        <v>32.080000000000005</v>
      </c>
      <c r="K26" s="17"/>
      <c r="L26" s="18"/>
      <c r="M26" s="11" t="s">
        <v>62</v>
      </c>
    </row>
    <row r="27" spans="1:13" ht="21" customHeight="1">
      <c r="A27" s="19" t="s">
        <v>101</v>
      </c>
      <c r="B27" s="19" t="s">
        <v>102</v>
      </c>
      <c r="C27" s="19" t="s">
        <v>15</v>
      </c>
      <c r="D27" s="20" t="s">
        <v>103</v>
      </c>
      <c r="E27" s="23" t="s">
        <v>104</v>
      </c>
      <c r="F27" s="22" t="s">
        <v>41</v>
      </c>
      <c r="G27" s="12">
        <f t="shared" si="3"/>
        <v>35.92</v>
      </c>
      <c r="H27" s="12">
        <v>80.2</v>
      </c>
      <c r="I27" s="16">
        <f t="shared" si="4"/>
        <v>48.12</v>
      </c>
      <c r="J27" s="16">
        <f t="shared" si="5"/>
        <v>84.03999999999999</v>
      </c>
      <c r="K27" s="17">
        <v>1</v>
      </c>
      <c r="L27" s="18" t="s">
        <v>19</v>
      </c>
      <c r="M27" s="17"/>
    </row>
    <row r="28" spans="1:13" ht="21" customHeight="1">
      <c r="A28" s="19" t="s">
        <v>105</v>
      </c>
      <c r="B28" s="19" t="s">
        <v>106</v>
      </c>
      <c r="C28" s="19" t="s">
        <v>25</v>
      </c>
      <c r="D28" s="20" t="s">
        <v>103</v>
      </c>
      <c r="E28" s="23" t="s">
        <v>104</v>
      </c>
      <c r="F28" s="22" t="s">
        <v>107</v>
      </c>
      <c r="G28" s="12">
        <f t="shared" si="3"/>
        <v>30.192000000000004</v>
      </c>
      <c r="H28" s="12">
        <v>84.2</v>
      </c>
      <c r="I28" s="16">
        <f t="shared" si="4"/>
        <v>50.52</v>
      </c>
      <c r="J28" s="16">
        <f t="shared" si="5"/>
        <v>80.712</v>
      </c>
      <c r="K28" s="17">
        <v>2</v>
      </c>
      <c r="L28" s="18" t="s">
        <v>19</v>
      </c>
      <c r="M28" s="17"/>
    </row>
    <row r="29" spans="1:13" ht="21" customHeight="1">
      <c r="A29" s="19" t="s">
        <v>108</v>
      </c>
      <c r="B29" s="19" t="s">
        <v>109</v>
      </c>
      <c r="C29" s="19" t="s">
        <v>15</v>
      </c>
      <c r="D29" s="20" t="s">
        <v>103</v>
      </c>
      <c r="E29" s="23" t="s">
        <v>104</v>
      </c>
      <c r="F29" s="22" t="s">
        <v>55</v>
      </c>
      <c r="G29" s="12">
        <f t="shared" si="3"/>
        <v>35.104000000000006</v>
      </c>
      <c r="H29" s="12">
        <v>73.7</v>
      </c>
      <c r="I29" s="16">
        <f t="shared" si="4"/>
        <v>44.22</v>
      </c>
      <c r="J29" s="16">
        <f t="shared" si="5"/>
        <v>79.32400000000001</v>
      </c>
      <c r="K29" s="17">
        <v>3</v>
      </c>
      <c r="L29" s="18" t="s">
        <v>19</v>
      </c>
      <c r="M29" s="17"/>
    </row>
    <row r="30" spans="1:13" ht="21" customHeight="1">
      <c r="A30" s="19" t="s">
        <v>110</v>
      </c>
      <c r="B30" s="19" t="s">
        <v>111</v>
      </c>
      <c r="C30" s="19" t="s">
        <v>15</v>
      </c>
      <c r="D30" s="20" t="s">
        <v>103</v>
      </c>
      <c r="E30" s="23" t="s">
        <v>104</v>
      </c>
      <c r="F30" s="22" t="s">
        <v>112</v>
      </c>
      <c r="G30" s="12">
        <f t="shared" si="3"/>
        <v>36.848000000000006</v>
      </c>
      <c r="H30" s="12">
        <v>0</v>
      </c>
      <c r="I30" s="16">
        <f t="shared" si="4"/>
        <v>0</v>
      </c>
      <c r="J30" s="16">
        <f t="shared" si="5"/>
        <v>36.848000000000006</v>
      </c>
      <c r="K30" s="17"/>
      <c r="L30" s="18"/>
      <c r="M30" s="11" t="s">
        <v>62</v>
      </c>
    </row>
    <row r="31" spans="1:13" ht="21" customHeight="1">
      <c r="A31" s="19" t="s">
        <v>113</v>
      </c>
      <c r="B31" s="19" t="s">
        <v>114</v>
      </c>
      <c r="C31" s="19" t="s">
        <v>15</v>
      </c>
      <c r="D31" s="20" t="s">
        <v>115</v>
      </c>
      <c r="E31" s="23" t="s">
        <v>116</v>
      </c>
      <c r="F31" s="22" t="s">
        <v>117</v>
      </c>
      <c r="G31" s="12">
        <f t="shared" si="3"/>
        <v>35.024</v>
      </c>
      <c r="H31" s="12">
        <v>82</v>
      </c>
      <c r="I31" s="16">
        <f t="shared" si="4"/>
        <v>49.199999999999996</v>
      </c>
      <c r="J31" s="16">
        <f t="shared" si="5"/>
        <v>84.22399999999999</v>
      </c>
      <c r="K31" s="17">
        <v>1</v>
      </c>
      <c r="L31" s="18" t="s">
        <v>19</v>
      </c>
      <c r="M31" s="17"/>
    </row>
    <row r="32" spans="1:13" ht="21" customHeight="1">
      <c r="A32" s="19" t="s">
        <v>118</v>
      </c>
      <c r="B32" s="19" t="s">
        <v>119</v>
      </c>
      <c r="C32" s="19" t="s">
        <v>25</v>
      </c>
      <c r="D32" s="20" t="s">
        <v>115</v>
      </c>
      <c r="E32" s="23" t="s">
        <v>116</v>
      </c>
      <c r="F32" s="22" t="s">
        <v>120</v>
      </c>
      <c r="G32" s="12">
        <f t="shared" si="3"/>
        <v>30.816000000000003</v>
      </c>
      <c r="H32" s="12">
        <v>81.4</v>
      </c>
      <c r="I32" s="16">
        <f t="shared" si="4"/>
        <v>48.84</v>
      </c>
      <c r="J32" s="16">
        <f t="shared" si="5"/>
        <v>79.656</v>
      </c>
      <c r="K32" s="17">
        <v>2</v>
      </c>
      <c r="L32" s="18" t="s">
        <v>19</v>
      </c>
      <c r="M32" s="17"/>
    </row>
    <row r="33" spans="1:13" ht="21" customHeight="1">
      <c r="A33" s="19" t="s">
        <v>121</v>
      </c>
      <c r="B33" s="19" t="s">
        <v>122</v>
      </c>
      <c r="C33" s="19" t="s">
        <v>15</v>
      </c>
      <c r="D33" s="20" t="s">
        <v>115</v>
      </c>
      <c r="E33" s="23" t="s">
        <v>116</v>
      </c>
      <c r="F33" s="22" t="s">
        <v>70</v>
      </c>
      <c r="G33" s="12">
        <f t="shared" si="3"/>
        <v>32.768</v>
      </c>
      <c r="H33" s="12">
        <v>76.5</v>
      </c>
      <c r="I33" s="16">
        <f t="shared" si="4"/>
        <v>45.9</v>
      </c>
      <c r="J33" s="16">
        <f t="shared" si="5"/>
        <v>78.668</v>
      </c>
      <c r="K33" s="17">
        <v>3</v>
      </c>
      <c r="L33" s="18"/>
      <c r="M33" s="17"/>
    </row>
    <row r="34" spans="1:13" ht="21" customHeight="1">
      <c r="A34" s="19" t="s">
        <v>123</v>
      </c>
      <c r="B34" s="19" t="s">
        <v>124</v>
      </c>
      <c r="C34" s="19" t="s">
        <v>25</v>
      </c>
      <c r="D34" s="20" t="s">
        <v>115</v>
      </c>
      <c r="E34" s="23" t="s">
        <v>116</v>
      </c>
      <c r="F34" s="22" t="s">
        <v>125</v>
      </c>
      <c r="G34" s="12">
        <f t="shared" si="3"/>
        <v>30.400000000000002</v>
      </c>
      <c r="H34" s="12">
        <v>0</v>
      </c>
      <c r="I34" s="16">
        <f t="shared" si="4"/>
        <v>0</v>
      </c>
      <c r="J34" s="16">
        <f t="shared" si="5"/>
        <v>30.400000000000002</v>
      </c>
      <c r="K34" s="17"/>
      <c r="L34" s="18"/>
      <c r="M34" s="11" t="s">
        <v>62</v>
      </c>
    </row>
    <row r="35" spans="1:13" ht="21" customHeight="1">
      <c r="A35" s="19" t="s">
        <v>126</v>
      </c>
      <c r="B35" s="19" t="s">
        <v>127</v>
      </c>
      <c r="C35" s="19" t="s">
        <v>15</v>
      </c>
      <c r="D35" s="20" t="s">
        <v>128</v>
      </c>
      <c r="E35" s="21" t="s">
        <v>129</v>
      </c>
      <c r="F35" s="22" t="s">
        <v>130</v>
      </c>
      <c r="G35" s="12">
        <f t="shared" si="3"/>
        <v>34.576</v>
      </c>
      <c r="H35" s="12">
        <v>77.4</v>
      </c>
      <c r="I35" s="16">
        <f t="shared" si="4"/>
        <v>46.440000000000005</v>
      </c>
      <c r="J35" s="16">
        <f t="shared" si="5"/>
        <v>81.016</v>
      </c>
      <c r="K35" s="17">
        <v>1</v>
      </c>
      <c r="L35" s="18" t="s">
        <v>19</v>
      </c>
      <c r="M35" s="17"/>
    </row>
    <row r="36" spans="1:13" ht="21" customHeight="1">
      <c r="A36" s="19" t="s">
        <v>131</v>
      </c>
      <c r="B36" s="19" t="s">
        <v>132</v>
      </c>
      <c r="C36" s="19" t="s">
        <v>15</v>
      </c>
      <c r="D36" s="20" t="s">
        <v>128</v>
      </c>
      <c r="E36" s="21" t="s">
        <v>129</v>
      </c>
      <c r="F36" s="22" t="s">
        <v>133</v>
      </c>
      <c r="G36" s="12">
        <f t="shared" si="3"/>
        <v>30.608</v>
      </c>
      <c r="H36" s="12">
        <v>60</v>
      </c>
      <c r="I36" s="16">
        <f t="shared" si="4"/>
        <v>36</v>
      </c>
      <c r="J36" s="16">
        <f t="shared" si="5"/>
        <v>66.608</v>
      </c>
      <c r="K36" s="17">
        <v>2</v>
      </c>
      <c r="L36" s="18"/>
      <c r="M36" s="17"/>
    </row>
    <row r="37" spans="1:13" ht="21" customHeight="1">
      <c r="A37" s="19" t="s">
        <v>134</v>
      </c>
      <c r="B37" s="19" t="s">
        <v>135</v>
      </c>
      <c r="C37" s="19" t="s">
        <v>15</v>
      </c>
      <c r="D37" s="20" t="s">
        <v>136</v>
      </c>
      <c r="E37" s="21" t="s">
        <v>137</v>
      </c>
      <c r="F37" s="22" t="s">
        <v>138</v>
      </c>
      <c r="G37" s="12">
        <f t="shared" si="3"/>
        <v>28.736000000000004</v>
      </c>
      <c r="H37" s="12">
        <v>80.5</v>
      </c>
      <c r="I37" s="16">
        <f t="shared" si="4"/>
        <v>48.3</v>
      </c>
      <c r="J37" s="16">
        <f t="shared" si="5"/>
        <v>77.036</v>
      </c>
      <c r="K37" s="17">
        <v>1</v>
      </c>
      <c r="L37" s="8" t="s">
        <v>19</v>
      </c>
      <c r="M37" s="17"/>
    </row>
    <row r="38" spans="1:13" ht="21" customHeight="1">
      <c r="A38" s="19" t="s">
        <v>139</v>
      </c>
      <c r="B38" s="19" t="s">
        <v>140</v>
      </c>
      <c r="C38" s="19" t="s">
        <v>15</v>
      </c>
      <c r="D38" s="20" t="s">
        <v>136</v>
      </c>
      <c r="E38" s="21" t="s">
        <v>137</v>
      </c>
      <c r="F38" s="22" t="s">
        <v>141</v>
      </c>
      <c r="G38" s="12">
        <f t="shared" si="3"/>
        <v>25.056</v>
      </c>
      <c r="H38" s="12">
        <v>0</v>
      </c>
      <c r="I38" s="16">
        <f t="shared" si="4"/>
        <v>0</v>
      </c>
      <c r="J38" s="16">
        <f t="shared" si="5"/>
        <v>25.056</v>
      </c>
      <c r="K38" s="17"/>
      <c r="L38" s="17"/>
      <c r="M38" s="11" t="s">
        <v>62</v>
      </c>
    </row>
    <row r="39" spans="1:13" ht="21" customHeight="1">
      <c r="A39" s="19" t="s">
        <v>142</v>
      </c>
      <c r="B39" s="19" t="s">
        <v>143</v>
      </c>
      <c r="C39" s="19" t="s">
        <v>25</v>
      </c>
      <c r="D39" s="20" t="s">
        <v>144</v>
      </c>
      <c r="E39" s="21" t="s">
        <v>145</v>
      </c>
      <c r="F39" s="22" t="s">
        <v>146</v>
      </c>
      <c r="G39" s="12">
        <f t="shared" si="3"/>
        <v>30.976</v>
      </c>
      <c r="H39" s="12">
        <v>83.9</v>
      </c>
      <c r="I39" s="16">
        <f t="shared" si="4"/>
        <v>50.34</v>
      </c>
      <c r="J39" s="16">
        <f t="shared" si="5"/>
        <v>81.316</v>
      </c>
      <c r="K39" s="17">
        <v>1</v>
      </c>
      <c r="L39" s="8" t="s">
        <v>19</v>
      </c>
      <c r="M39" s="17"/>
    </row>
    <row r="40" spans="1:13" ht="21" customHeight="1">
      <c r="A40" s="19" t="s">
        <v>147</v>
      </c>
      <c r="B40" s="19" t="s">
        <v>148</v>
      </c>
      <c r="C40" s="19" t="s">
        <v>25</v>
      </c>
      <c r="D40" s="20" t="s">
        <v>144</v>
      </c>
      <c r="E40" s="21" t="s">
        <v>145</v>
      </c>
      <c r="F40" s="22" t="s">
        <v>149</v>
      </c>
      <c r="G40" s="12">
        <f t="shared" si="3"/>
        <v>31.584</v>
      </c>
      <c r="H40" s="12">
        <v>76.8</v>
      </c>
      <c r="I40" s="16">
        <f t="shared" si="4"/>
        <v>46.08</v>
      </c>
      <c r="J40" s="16">
        <f t="shared" si="5"/>
        <v>77.664</v>
      </c>
      <c r="K40" s="17">
        <v>2</v>
      </c>
      <c r="L40" s="17"/>
      <c r="M40" s="17"/>
    </row>
    <row r="41" spans="1:13" ht="21" customHeight="1">
      <c r="A41" s="19" t="s">
        <v>150</v>
      </c>
      <c r="B41" s="19" t="s">
        <v>151</v>
      </c>
      <c r="C41" s="19" t="s">
        <v>25</v>
      </c>
      <c r="D41" s="20" t="s">
        <v>144</v>
      </c>
      <c r="E41" s="21" t="s">
        <v>145</v>
      </c>
      <c r="F41" s="22" t="s">
        <v>152</v>
      </c>
      <c r="G41" s="12">
        <f t="shared" si="3"/>
        <v>30.480000000000004</v>
      </c>
      <c r="H41" s="12">
        <v>71.4</v>
      </c>
      <c r="I41" s="16">
        <f t="shared" si="4"/>
        <v>42.84</v>
      </c>
      <c r="J41" s="16">
        <f t="shared" si="5"/>
        <v>73.32000000000001</v>
      </c>
      <c r="K41" s="17">
        <v>3</v>
      </c>
      <c r="L41" s="17"/>
      <c r="M41" s="17"/>
    </row>
  </sheetData>
  <sheetProtection/>
  <autoFilter ref="A1:M41">
    <sortState ref="A2:M41">
      <sortCondition descending="1" sortBy="value" ref="J2:J41"/>
    </sortState>
  </autoFilter>
  <conditionalFormatting sqref="J1:J65536">
    <cfRule type="expression" priority="1" dxfId="0" stopIfTrue="1">
      <formula>AND(COUNTIF($J$1:$J$65536,J1)&gt;1,NOT(ISBLANK(J1)))</formula>
    </cfRule>
  </conditionalFormatting>
  <printOptions/>
  <pageMargins left="0.43" right="0.2" top="0.39" bottom="0.16" header="0.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梁雅平</cp:lastModifiedBy>
  <dcterms:created xsi:type="dcterms:W3CDTF">2018-11-21T09:06:23Z</dcterms:created>
  <dcterms:modified xsi:type="dcterms:W3CDTF">2018-12-26T04:01:09Z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