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55" windowHeight="9347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Sheet1!$A$2:$R$53</definedName>
    <definedName name="_xlnm.Print_Area" localSheetId="0">Sheet1!$1:$53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<sst xmlns="http://schemas.openxmlformats.org/spreadsheetml/2006/main" count="210" uniqueCount="145">
  <si>
    <t>庆阳市合水县2020年事业单位公开招聘工作人员面试人员总成绩花名册</t>
  </si>
  <si>
    <t>序号</t>
  </si>
  <si>
    <t>姓名</t>
  </si>
  <si>
    <t>姓别</t>
  </si>
  <si>
    <t>单位名称</t>
  </si>
  <si>
    <t>职位
代码</t>
  </si>
  <si>
    <t>笔试准考证号</t>
  </si>
  <si>
    <t>笔试总成绩</t>
  </si>
  <si>
    <r>
      <rPr>
        <b/>
        <sz val="11"/>
        <color theme="1"/>
        <rFont val="宋体"/>
        <charset val="134"/>
        <scheme val="minor"/>
      </rPr>
      <t>笔试总成绩</t>
    </r>
    <r>
      <rPr>
        <b/>
        <sz val="11"/>
        <color theme="1"/>
        <rFont val="Arial"/>
        <charset val="134"/>
      </rPr>
      <t>÷</t>
    </r>
    <r>
      <rPr>
        <b/>
        <sz val="11"/>
        <color theme="1"/>
        <rFont val="宋体"/>
        <charset val="134"/>
        <scheme val="minor"/>
      </rPr>
      <t>3*70%</t>
    </r>
  </si>
  <si>
    <t>面试成绩</t>
  </si>
  <si>
    <t>面试成绩*30%</t>
  </si>
  <si>
    <r>
      <rPr>
        <b/>
        <sz val="11"/>
        <color theme="1"/>
        <rFont val="宋体"/>
        <charset val="134"/>
        <scheme val="minor"/>
      </rPr>
      <t>总成绩（笔试总成绩</t>
    </r>
    <r>
      <rPr>
        <b/>
        <sz val="11"/>
        <color theme="1"/>
        <rFont val="Arial"/>
        <charset val="134"/>
      </rPr>
      <t>÷</t>
    </r>
    <r>
      <rPr>
        <b/>
        <sz val="11"/>
        <color theme="1"/>
        <rFont val="宋体"/>
        <charset val="134"/>
        <scheme val="minor"/>
      </rPr>
      <t>3*70%+面试成绩*30%）</t>
    </r>
  </si>
  <si>
    <t>名次</t>
  </si>
  <si>
    <t>备注</t>
  </si>
  <si>
    <t>李彬</t>
  </si>
  <si>
    <t>男</t>
  </si>
  <si>
    <t>太白镇公共事务服务中心</t>
  </si>
  <si>
    <t>28143</t>
  </si>
  <si>
    <t>1162280201008</t>
  </si>
  <si>
    <t>进入体检</t>
  </si>
  <si>
    <t>张崇欢</t>
  </si>
  <si>
    <t>1162280200308</t>
  </si>
  <si>
    <t>田向颖</t>
  </si>
  <si>
    <t>女</t>
  </si>
  <si>
    <t>1162280200328</t>
  </si>
  <si>
    <t>赵秉姝</t>
  </si>
  <si>
    <t>1162280202010</t>
  </si>
  <si>
    <t>刘婷</t>
  </si>
  <si>
    <t>1162280201625</t>
  </si>
  <si>
    <t>李守超</t>
  </si>
  <si>
    <t>1162280201109</t>
  </si>
  <si>
    <t>王丹琼</t>
  </si>
  <si>
    <t>太白镇政务(便民)服务中心</t>
  </si>
  <si>
    <t>28144</t>
  </si>
  <si>
    <t>3162280203318</t>
  </si>
  <si>
    <t>刘超超</t>
  </si>
  <si>
    <t>3162280203506</t>
  </si>
  <si>
    <t>任学功</t>
  </si>
  <si>
    <t>3162280203006</t>
  </si>
  <si>
    <t>辛彬瑞</t>
  </si>
  <si>
    <t>28145</t>
  </si>
  <si>
    <t>2162280100412</t>
  </si>
  <si>
    <t>王鑫</t>
  </si>
  <si>
    <t>2162280101230</t>
  </si>
  <si>
    <t>路莹婷</t>
  </si>
  <si>
    <t>2162280102709</t>
  </si>
  <si>
    <t>马晨霞</t>
  </si>
  <si>
    <t>2162280102621</t>
  </si>
  <si>
    <t>张妮妮</t>
  </si>
  <si>
    <t>2162280101304</t>
  </si>
  <si>
    <t>杨乐乐</t>
  </si>
  <si>
    <t>2162280101427</t>
  </si>
  <si>
    <t>赵雪雪</t>
  </si>
  <si>
    <t>太白镇社会治安综合治理中心</t>
  </si>
  <si>
    <t>28146</t>
  </si>
  <si>
    <t>1162280201507</t>
  </si>
  <si>
    <t>何亚妮</t>
  </si>
  <si>
    <t>1162280200813</t>
  </si>
  <si>
    <t>刘沛东</t>
  </si>
  <si>
    <t>1162280202030</t>
  </si>
  <si>
    <t>杨华</t>
  </si>
  <si>
    <t>太白镇综合行政执法队</t>
  </si>
  <si>
    <t>28147</t>
  </si>
  <si>
    <t>2162280100926</t>
  </si>
  <si>
    <t>夏蒙</t>
  </si>
  <si>
    <t>2162280102229</t>
  </si>
  <si>
    <t>孙亚洁</t>
  </si>
  <si>
    <t>2162280100203</t>
  </si>
  <si>
    <t>谢钊钊</t>
  </si>
  <si>
    <t>28148</t>
  </si>
  <si>
    <t>3162280203027</t>
  </si>
  <si>
    <t>陈永丽</t>
  </si>
  <si>
    <t>3162280202702</t>
  </si>
  <si>
    <t>余斌</t>
  </si>
  <si>
    <t>3162280203612</t>
  </si>
  <si>
    <t>朱荣燕</t>
  </si>
  <si>
    <t>太莪乡农业农村综合服务中心</t>
  </si>
  <si>
    <t>28140</t>
  </si>
  <si>
    <t>3162280203304</t>
  </si>
  <si>
    <t>巴晶晶</t>
  </si>
  <si>
    <t>3162280202712</t>
  </si>
  <si>
    <t>张盼龙</t>
  </si>
  <si>
    <t>3162280203902</t>
  </si>
  <si>
    <t>石倩</t>
  </si>
  <si>
    <t>太莪乡综合行政执法队</t>
  </si>
  <si>
    <t>28141</t>
  </si>
  <si>
    <t>2162280101113</t>
  </si>
  <si>
    <t>王苗苗</t>
  </si>
  <si>
    <t>2162280101523</t>
  </si>
  <si>
    <t>魏文婷</t>
  </si>
  <si>
    <t>2162280102512</t>
  </si>
  <si>
    <t>樊佳敏</t>
  </si>
  <si>
    <t>28142</t>
  </si>
  <si>
    <t>1162280201001</t>
  </si>
  <si>
    <t>万启娟</t>
  </si>
  <si>
    <t>1162280201418</t>
  </si>
  <si>
    <t>王欣</t>
  </si>
  <si>
    <t>1162280200629</t>
  </si>
  <si>
    <t>马俊</t>
  </si>
  <si>
    <t>肖咀政务(便民)服务中心</t>
  </si>
  <si>
    <t>28149</t>
  </si>
  <si>
    <t>3162280204309</t>
  </si>
  <si>
    <t>姚柯楠</t>
  </si>
  <si>
    <t>3162280203401</t>
  </si>
  <si>
    <t>陈玉卓</t>
  </si>
  <si>
    <t>3162280202912</t>
  </si>
  <si>
    <t>高丽雪</t>
  </si>
  <si>
    <t>肖咀综合行政执法队</t>
  </si>
  <si>
    <t>28150</t>
  </si>
  <si>
    <t>2162280101022</t>
  </si>
  <si>
    <t>何星瑶</t>
  </si>
  <si>
    <t>2162280101228</t>
  </si>
  <si>
    <t>杨苗</t>
  </si>
  <si>
    <t>2162280102713</t>
  </si>
  <si>
    <t>李楠</t>
  </si>
  <si>
    <t>固城镇综合行政执法队</t>
  </si>
  <si>
    <t>28151</t>
  </si>
  <si>
    <t>2162280100507</t>
  </si>
  <si>
    <t>来永安</t>
  </si>
  <si>
    <t>2162280102122</t>
  </si>
  <si>
    <t>张露</t>
  </si>
  <si>
    <t>2162280102017</t>
  </si>
  <si>
    <t>葛佳</t>
  </si>
  <si>
    <t>固城镇农业农村综合服务中心</t>
  </si>
  <si>
    <t>1162280200222</t>
  </si>
  <si>
    <t>李文婷</t>
  </si>
  <si>
    <t>1162280200405</t>
  </si>
  <si>
    <t>苟健健</t>
  </si>
  <si>
    <t>1162280201512</t>
  </si>
  <si>
    <t>刘姗</t>
  </si>
  <si>
    <t>固城镇政务(便民)服务中心</t>
  </si>
  <si>
    <t>28153</t>
  </si>
  <si>
    <t>1162280201903</t>
  </si>
  <si>
    <t>范瑜</t>
  </si>
  <si>
    <t>1162280201804</t>
  </si>
  <si>
    <t>豆玉婷</t>
  </si>
  <si>
    <t>1162280200816</t>
  </si>
  <si>
    <t>梁春霞</t>
  </si>
  <si>
    <t>固城镇公共事务服务中心</t>
  </si>
  <si>
    <t>28154</t>
  </si>
  <si>
    <t>2162280102118</t>
  </si>
  <si>
    <t>张亚莉</t>
  </si>
  <si>
    <t>2162280101223</t>
  </si>
  <si>
    <t>陈娜娜</t>
  </si>
  <si>
    <t>2162280101020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</si>
</sst>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7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4" fillId="31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3"/>
  <sheetViews>
    <sheetView tabSelected="1" workbookViewId="0">
      <selection activeCell="W8" sqref="W8"/>
    </sheetView>
  </sheetViews>
  <sheetFormatPr defaultColWidth="9" defaultRowHeight="14.4"/>
  <cols>
    <col min="1" max="1" width="4.87962962962963" style="1" customWidth="1"/>
    <col min="2" max="2" width="8.25" style="1" customWidth="1"/>
    <col min="3" max="3" width="6.75" style="1" customWidth="1"/>
    <col min="4" max="4" width="22.25" style="1" customWidth="1"/>
    <col min="5" max="5" width="7.12962962962963" style="1" customWidth="1"/>
    <col min="6" max="6" width="15.3796296296296" style="1" customWidth="1"/>
    <col min="7" max="7" width="11" style="1" customWidth="1"/>
    <col min="8" max="8" width="9.75" style="1" customWidth="1"/>
    <col min="9" max="10" width="9" style="1" customWidth="1"/>
    <col min="11" max="11" width="15.1296296296296" style="1" customWidth="1"/>
    <col min="12" max="12" width="6.12962962962963" style="1" customWidth="1"/>
    <col min="13" max="13" width="13.6296296296296" style="1" customWidth="1"/>
    <col min="14" max="16" width="9" style="1" hidden="1" customWidth="1"/>
    <col min="17" max="17" width="7.12962962962963" style="1" hidden="1" customWidth="1"/>
    <col min="18" max="18" width="6.37962962962963" style="5" hidden="1" customWidth="1"/>
    <col min="19" max="21" width="9" style="1" customWidth="1"/>
    <col min="22" max="16384" width="9" style="1"/>
  </cols>
  <sheetData>
    <row r="1" s="1" customFormat="1" ht="45.7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R1" s="5"/>
    </row>
    <row r="2" s="2" customFormat="1" ht="57" customHeight="1" spans="1:1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R2" s="16"/>
    </row>
    <row r="3" s="3" customFormat="1" ht="22" customHeight="1" spans="1:18">
      <c r="A3" s="8">
        <v>1</v>
      </c>
      <c r="B3" s="8" t="s">
        <v>14</v>
      </c>
      <c r="C3" s="8" t="s">
        <v>15</v>
      </c>
      <c r="D3" s="9" t="s">
        <v>16</v>
      </c>
      <c r="E3" s="9" t="s">
        <v>17</v>
      </c>
      <c r="F3" s="8" t="s">
        <v>18</v>
      </c>
      <c r="G3" s="10">
        <v>181.5</v>
      </c>
      <c r="H3" s="10">
        <f>G3/3*0.7</f>
        <v>42.35</v>
      </c>
      <c r="I3" s="10">
        <v>91.8</v>
      </c>
      <c r="J3" s="10">
        <f>I3*0.3</f>
        <v>27.54</v>
      </c>
      <c r="K3" s="10">
        <f>H3+J3</f>
        <v>69.89</v>
      </c>
      <c r="L3" s="8">
        <v>1</v>
      </c>
      <c r="M3" s="13" t="s">
        <v>19</v>
      </c>
      <c r="O3" s="10">
        <f t="shared" ref="O3:O26" si="0">G3*0.7/3</f>
        <v>42.35</v>
      </c>
      <c r="P3" s="10">
        <f t="shared" ref="P3:P26" si="1">I3*0.3</f>
        <v>27.54</v>
      </c>
      <c r="Q3" s="3">
        <v>42.35</v>
      </c>
      <c r="R3" s="17">
        <v>27.54</v>
      </c>
    </row>
    <row r="4" s="3" customFormat="1" ht="22" customHeight="1" spans="1:18">
      <c r="A4" s="8">
        <v>2</v>
      </c>
      <c r="B4" s="8" t="s">
        <v>20</v>
      </c>
      <c r="C4" s="8" t="s">
        <v>15</v>
      </c>
      <c r="D4" s="11"/>
      <c r="E4" s="11"/>
      <c r="F4" s="8" t="s">
        <v>21</v>
      </c>
      <c r="G4" s="10">
        <v>178.5</v>
      </c>
      <c r="H4" s="10">
        <f t="shared" ref="H4:H35" si="2">G4/3*0.7</f>
        <v>41.65</v>
      </c>
      <c r="I4" s="10">
        <v>91.52</v>
      </c>
      <c r="J4" s="10">
        <f t="shared" ref="J4:J35" si="3">I4*0.3</f>
        <v>27.456</v>
      </c>
      <c r="K4" s="10">
        <f t="shared" ref="K4:K35" si="4">H4+J4</f>
        <v>69.106</v>
      </c>
      <c r="L4" s="8">
        <v>2</v>
      </c>
      <c r="M4" s="13" t="s">
        <v>19</v>
      </c>
      <c r="O4" s="10">
        <f t="shared" si="0"/>
        <v>41.65</v>
      </c>
      <c r="P4" s="10">
        <f t="shared" si="1"/>
        <v>27.456</v>
      </c>
      <c r="Q4" s="3">
        <v>41.65</v>
      </c>
      <c r="R4" s="17">
        <v>27.46</v>
      </c>
    </row>
    <row r="5" s="3" customFormat="1" ht="22" customHeight="1" spans="1:18">
      <c r="A5" s="8">
        <v>3</v>
      </c>
      <c r="B5" s="8" t="s">
        <v>22</v>
      </c>
      <c r="C5" s="8" t="s">
        <v>23</v>
      </c>
      <c r="D5" s="11"/>
      <c r="E5" s="11"/>
      <c r="F5" s="8" t="s">
        <v>24</v>
      </c>
      <c r="G5" s="10">
        <v>171.5</v>
      </c>
      <c r="H5" s="10">
        <f t="shared" si="2"/>
        <v>40.0166666666667</v>
      </c>
      <c r="I5" s="10">
        <v>90.72</v>
      </c>
      <c r="J5" s="10">
        <f t="shared" si="3"/>
        <v>27.216</v>
      </c>
      <c r="K5" s="10">
        <f t="shared" si="4"/>
        <v>67.2326666666667</v>
      </c>
      <c r="L5" s="8">
        <v>3</v>
      </c>
      <c r="M5" s="13"/>
      <c r="O5" s="10">
        <f t="shared" si="0"/>
        <v>40.0166666666667</v>
      </c>
      <c r="P5" s="10">
        <f t="shared" si="1"/>
        <v>27.216</v>
      </c>
      <c r="Q5" s="3">
        <v>40.02</v>
      </c>
      <c r="R5" s="17">
        <v>27.22</v>
      </c>
    </row>
    <row r="6" s="3" customFormat="1" ht="22" customHeight="1" spans="1:18">
      <c r="A6" s="8">
        <v>4</v>
      </c>
      <c r="B6" s="8" t="s">
        <v>25</v>
      </c>
      <c r="C6" s="8" t="s">
        <v>23</v>
      </c>
      <c r="D6" s="11"/>
      <c r="E6" s="11"/>
      <c r="F6" s="8" t="s">
        <v>26</v>
      </c>
      <c r="G6" s="10">
        <v>169.5</v>
      </c>
      <c r="H6" s="10">
        <f t="shared" si="2"/>
        <v>39.55</v>
      </c>
      <c r="I6" s="10">
        <v>90.3</v>
      </c>
      <c r="J6" s="10">
        <f t="shared" si="3"/>
        <v>27.09</v>
      </c>
      <c r="K6" s="10">
        <f t="shared" si="4"/>
        <v>66.64</v>
      </c>
      <c r="L6" s="8">
        <v>4</v>
      </c>
      <c r="M6" s="13"/>
      <c r="O6" s="10">
        <f t="shared" si="0"/>
        <v>39.55</v>
      </c>
      <c r="P6" s="10">
        <f t="shared" si="1"/>
        <v>27.09</v>
      </c>
      <c r="Q6" s="3">
        <v>39.55</v>
      </c>
      <c r="R6" s="17">
        <v>27.09</v>
      </c>
    </row>
    <row r="7" s="3" customFormat="1" ht="22" customHeight="1" spans="1:18">
      <c r="A7" s="8">
        <v>5</v>
      </c>
      <c r="B7" s="8" t="s">
        <v>27</v>
      </c>
      <c r="C7" s="8" t="s">
        <v>23</v>
      </c>
      <c r="D7" s="11"/>
      <c r="E7" s="11"/>
      <c r="F7" s="8" t="s">
        <v>28</v>
      </c>
      <c r="G7" s="10">
        <v>167</v>
      </c>
      <c r="H7" s="10">
        <f t="shared" si="2"/>
        <v>38.9666666666667</v>
      </c>
      <c r="I7" s="10">
        <v>89.86</v>
      </c>
      <c r="J7" s="10">
        <f t="shared" si="3"/>
        <v>26.958</v>
      </c>
      <c r="K7" s="10">
        <f t="shared" si="4"/>
        <v>65.9246666666667</v>
      </c>
      <c r="L7" s="8">
        <v>5</v>
      </c>
      <c r="M7" s="13"/>
      <c r="O7" s="10">
        <f t="shared" si="0"/>
        <v>38.9666666666667</v>
      </c>
      <c r="P7" s="10">
        <f t="shared" si="1"/>
        <v>26.958</v>
      </c>
      <c r="Q7" s="3">
        <v>39.08</v>
      </c>
      <c r="R7" s="17">
        <v>26.83</v>
      </c>
    </row>
    <row r="8" s="3" customFormat="1" ht="22" customHeight="1" spans="1:18">
      <c r="A8" s="8">
        <v>6</v>
      </c>
      <c r="B8" s="8" t="s">
        <v>29</v>
      </c>
      <c r="C8" s="8" t="s">
        <v>15</v>
      </c>
      <c r="D8" s="12"/>
      <c r="E8" s="12"/>
      <c r="F8" s="8" t="s">
        <v>30</v>
      </c>
      <c r="G8" s="10">
        <v>167.5</v>
      </c>
      <c r="H8" s="10">
        <f t="shared" si="2"/>
        <v>39.0833333333333</v>
      </c>
      <c r="I8" s="10">
        <v>89.44</v>
      </c>
      <c r="J8" s="10">
        <f t="shared" si="3"/>
        <v>26.832</v>
      </c>
      <c r="K8" s="10">
        <f t="shared" si="4"/>
        <v>65.9153333333333</v>
      </c>
      <c r="L8" s="8">
        <v>6</v>
      </c>
      <c r="M8" s="13"/>
      <c r="O8" s="10">
        <f t="shared" si="0"/>
        <v>39.0833333333333</v>
      </c>
      <c r="P8" s="10">
        <f t="shared" si="1"/>
        <v>26.832</v>
      </c>
      <c r="Q8" s="3">
        <v>38.97</v>
      </c>
      <c r="R8" s="17">
        <v>26.96</v>
      </c>
    </row>
    <row r="9" s="3" customFormat="1" ht="22" customHeight="1" spans="1:18">
      <c r="A9" s="8">
        <v>7</v>
      </c>
      <c r="B9" s="8" t="s">
        <v>31</v>
      </c>
      <c r="C9" s="8" t="s">
        <v>23</v>
      </c>
      <c r="D9" s="9" t="s">
        <v>32</v>
      </c>
      <c r="E9" s="9" t="s">
        <v>33</v>
      </c>
      <c r="F9" s="8" t="s">
        <v>34</v>
      </c>
      <c r="G9" s="10">
        <v>189.5</v>
      </c>
      <c r="H9" s="10">
        <f t="shared" si="2"/>
        <v>44.2166666666667</v>
      </c>
      <c r="I9" s="10">
        <v>90.4</v>
      </c>
      <c r="J9" s="10">
        <f t="shared" si="3"/>
        <v>27.12</v>
      </c>
      <c r="K9" s="10">
        <f t="shared" si="4"/>
        <v>71.3366666666667</v>
      </c>
      <c r="L9" s="8">
        <v>1</v>
      </c>
      <c r="M9" s="13" t="s">
        <v>19</v>
      </c>
      <c r="O9" s="10">
        <f t="shared" si="0"/>
        <v>44.2166666666667</v>
      </c>
      <c r="P9" s="10">
        <f t="shared" si="1"/>
        <v>27.12</v>
      </c>
      <c r="Q9" s="3">
        <v>44.22</v>
      </c>
      <c r="R9" s="17">
        <v>27.12</v>
      </c>
    </row>
    <row r="10" s="3" customFormat="1" ht="22" customHeight="1" spans="1:18">
      <c r="A10" s="8">
        <v>8</v>
      </c>
      <c r="B10" s="8" t="s">
        <v>35</v>
      </c>
      <c r="C10" s="8" t="s">
        <v>15</v>
      </c>
      <c r="D10" s="11"/>
      <c r="E10" s="11"/>
      <c r="F10" s="8" t="s">
        <v>36</v>
      </c>
      <c r="G10" s="10">
        <v>182</v>
      </c>
      <c r="H10" s="10">
        <f t="shared" si="2"/>
        <v>42.4666666666667</v>
      </c>
      <c r="I10" s="10">
        <v>89.94</v>
      </c>
      <c r="J10" s="10">
        <f t="shared" si="3"/>
        <v>26.982</v>
      </c>
      <c r="K10" s="10">
        <f t="shared" si="4"/>
        <v>69.4486666666667</v>
      </c>
      <c r="L10" s="8">
        <v>2</v>
      </c>
      <c r="M10" s="13"/>
      <c r="O10" s="10">
        <f t="shared" si="0"/>
        <v>42.4666666666667</v>
      </c>
      <c r="P10" s="10">
        <f t="shared" si="1"/>
        <v>26.982</v>
      </c>
      <c r="Q10" s="3">
        <v>42.47</v>
      </c>
      <c r="R10" s="17">
        <v>26.98</v>
      </c>
    </row>
    <row r="11" s="3" customFormat="1" ht="22" customHeight="1" spans="1:18">
      <c r="A11" s="8">
        <v>9</v>
      </c>
      <c r="B11" s="8" t="s">
        <v>37</v>
      </c>
      <c r="C11" s="8" t="s">
        <v>15</v>
      </c>
      <c r="D11" s="11"/>
      <c r="E11" s="12"/>
      <c r="F11" s="19" t="s">
        <v>38</v>
      </c>
      <c r="G11" s="10">
        <v>165</v>
      </c>
      <c r="H11" s="10">
        <f t="shared" si="2"/>
        <v>38.5</v>
      </c>
      <c r="I11" s="10">
        <v>90.82</v>
      </c>
      <c r="J11" s="10">
        <f t="shared" si="3"/>
        <v>27.246</v>
      </c>
      <c r="K11" s="10">
        <f t="shared" si="4"/>
        <v>65.746</v>
      </c>
      <c r="L11" s="8">
        <v>3</v>
      </c>
      <c r="M11" s="13"/>
      <c r="O11" s="10">
        <f t="shared" si="0"/>
        <v>38.5</v>
      </c>
      <c r="P11" s="10">
        <f t="shared" si="1"/>
        <v>27.246</v>
      </c>
      <c r="Q11" s="3">
        <v>38.5</v>
      </c>
      <c r="R11" s="17">
        <v>27.25</v>
      </c>
    </row>
    <row r="12" s="4" customFormat="1" ht="22" customHeight="1" spans="1:18">
      <c r="A12" s="8">
        <v>10</v>
      </c>
      <c r="B12" s="8" t="s">
        <v>39</v>
      </c>
      <c r="C12" s="8" t="s">
        <v>23</v>
      </c>
      <c r="D12" s="11"/>
      <c r="E12" s="9" t="s">
        <v>40</v>
      </c>
      <c r="F12" s="8" t="s">
        <v>41</v>
      </c>
      <c r="G12" s="10">
        <v>190</v>
      </c>
      <c r="H12" s="10">
        <f t="shared" si="2"/>
        <v>44.3333333333333</v>
      </c>
      <c r="I12" s="10">
        <v>92.04</v>
      </c>
      <c r="J12" s="10">
        <f t="shared" si="3"/>
        <v>27.612</v>
      </c>
      <c r="K12" s="10">
        <f t="shared" si="4"/>
        <v>71.9453333333333</v>
      </c>
      <c r="L12" s="8">
        <v>1</v>
      </c>
      <c r="M12" s="13" t="s">
        <v>19</v>
      </c>
      <c r="O12" s="10">
        <f t="shared" si="0"/>
        <v>44.3333333333333</v>
      </c>
      <c r="P12" s="10">
        <f t="shared" si="1"/>
        <v>27.612</v>
      </c>
      <c r="Q12" s="4">
        <v>44.68</v>
      </c>
      <c r="R12" s="18">
        <v>27.17</v>
      </c>
    </row>
    <row r="13" s="4" customFormat="1" ht="22" customHeight="1" spans="1:18">
      <c r="A13" s="8">
        <v>11</v>
      </c>
      <c r="B13" s="8" t="s">
        <v>42</v>
      </c>
      <c r="C13" s="8" t="s">
        <v>23</v>
      </c>
      <c r="D13" s="11"/>
      <c r="E13" s="11"/>
      <c r="F13" s="8" t="s">
        <v>43</v>
      </c>
      <c r="G13" s="10">
        <v>191.5</v>
      </c>
      <c r="H13" s="10">
        <f t="shared" si="2"/>
        <v>44.6833333333333</v>
      </c>
      <c r="I13" s="10">
        <v>90.58</v>
      </c>
      <c r="J13" s="10">
        <f t="shared" si="3"/>
        <v>27.174</v>
      </c>
      <c r="K13" s="10">
        <f t="shared" si="4"/>
        <v>71.8573333333333</v>
      </c>
      <c r="L13" s="8">
        <v>2</v>
      </c>
      <c r="M13" s="13" t="s">
        <v>19</v>
      </c>
      <c r="O13" s="10">
        <f t="shared" si="0"/>
        <v>44.6833333333333</v>
      </c>
      <c r="P13" s="10">
        <f t="shared" si="1"/>
        <v>27.174</v>
      </c>
      <c r="Q13" s="4">
        <v>44.33</v>
      </c>
      <c r="R13" s="18">
        <v>27.612</v>
      </c>
    </row>
    <row r="14" s="4" customFormat="1" ht="22" customHeight="1" spans="1:18">
      <c r="A14" s="8">
        <v>12</v>
      </c>
      <c r="B14" s="8" t="s">
        <v>44</v>
      </c>
      <c r="C14" s="8" t="s">
        <v>23</v>
      </c>
      <c r="D14" s="11"/>
      <c r="E14" s="11"/>
      <c r="F14" s="8" t="s">
        <v>45</v>
      </c>
      <c r="G14" s="10">
        <v>188</v>
      </c>
      <c r="H14" s="10">
        <f t="shared" si="2"/>
        <v>43.8666666666667</v>
      </c>
      <c r="I14" s="10">
        <v>91.6</v>
      </c>
      <c r="J14" s="10">
        <f t="shared" si="3"/>
        <v>27.48</v>
      </c>
      <c r="K14" s="10">
        <f t="shared" si="4"/>
        <v>71.3466666666667</v>
      </c>
      <c r="L14" s="8">
        <v>3</v>
      </c>
      <c r="M14" s="14"/>
      <c r="O14" s="10">
        <f t="shared" si="0"/>
        <v>43.8666666666667</v>
      </c>
      <c r="P14" s="10">
        <f t="shared" si="1"/>
        <v>27.48</v>
      </c>
      <c r="Q14" s="4">
        <v>43.98</v>
      </c>
      <c r="R14" s="18">
        <v>27.09</v>
      </c>
    </row>
    <row r="15" s="4" customFormat="1" ht="22" customHeight="1" spans="1:18">
      <c r="A15" s="8">
        <v>13</v>
      </c>
      <c r="B15" s="8" t="s">
        <v>46</v>
      </c>
      <c r="C15" s="8" t="s">
        <v>23</v>
      </c>
      <c r="D15" s="11"/>
      <c r="E15" s="11"/>
      <c r="F15" s="8" t="s">
        <v>47</v>
      </c>
      <c r="G15" s="10">
        <v>188.5</v>
      </c>
      <c r="H15" s="10">
        <f t="shared" si="2"/>
        <v>43.9833333333333</v>
      </c>
      <c r="I15" s="10">
        <v>90.3</v>
      </c>
      <c r="J15" s="10">
        <f t="shared" si="3"/>
        <v>27.09</v>
      </c>
      <c r="K15" s="10">
        <f t="shared" si="4"/>
        <v>71.0733333333333</v>
      </c>
      <c r="L15" s="8">
        <v>4</v>
      </c>
      <c r="M15" s="14"/>
      <c r="O15" s="10">
        <f t="shared" si="0"/>
        <v>43.9833333333333</v>
      </c>
      <c r="P15" s="10">
        <f t="shared" si="1"/>
        <v>27.09</v>
      </c>
      <c r="Q15" s="4">
        <v>43.87</v>
      </c>
      <c r="R15" s="18">
        <v>27.48</v>
      </c>
    </row>
    <row r="16" s="4" customFormat="1" ht="22" customHeight="1" spans="1:18">
      <c r="A16" s="8">
        <v>14</v>
      </c>
      <c r="B16" s="8" t="s">
        <v>48</v>
      </c>
      <c r="C16" s="8" t="s">
        <v>23</v>
      </c>
      <c r="D16" s="11"/>
      <c r="E16" s="11"/>
      <c r="F16" s="8" t="s">
        <v>49</v>
      </c>
      <c r="G16" s="10">
        <v>178.5</v>
      </c>
      <c r="H16" s="10">
        <f t="shared" si="2"/>
        <v>41.65</v>
      </c>
      <c r="I16" s="10">
        <v>90.4</v>
      </c>
      <c r="J16" s="10">
        <f t="shared" si="3"/>
        <v>27.12</v>
      </c>
      <c r="K16" s="10">
        <f t="shared" si="4"/>
        <v>68.77</v>
      </c>
      <c r="L16" s="8">
        <v>5</v>
      </c>
      <c r="M16" s="14"/>
      <c r="O16" s="10">
        <f t="shared" si="0"/>
        <v>41.65</v>
      </c>
      <c r="P16" s="10">
        <f t="shared" si="1"/>
        <v>27.12</v>
      </c>
      <c r="Q16" s="4">
        <v>41.65</v>
      </c>
      <c r="R16" s="18">
        <v>27.12</v>
      </c>
    </row>
    <row r="17" s="4" customFormat="1" ht="22" customHeight="1" spans="1:18">
      <c r="A17" s="8">
        <v>15</v>
      </c>
      <c r="B17" s="8" t="s">
        <v>50</v>
      </c>
      <c r="C17" s="8" t="s">
        <v>23</v>
      </c>
      <c r="D17" s="12"/>
      <c r="E17" s="12"/>
      <c r="F17" s="8" t="s">
        <v>51</v>
      </c>
      <c r="G17" s="10">
        <v>176</v>
      </c>
      <c r="H17" s="10">
        <f t="shared" si="2"/>
        <v>41.0666666666667</v>
      </c>
      <c r="I17" s="10">
        <v>90.08</v>
      </c>
      <c r="J17" s="10">
        <f t="shared" si="3"/>
        <v>27.024</v>
      </c>
      <c r="K17" s="10">
        <f t="shared" si="4"/>
        <v>68.0906666666667</v>
      </c>
      <c r="L17" s="8">
        <v>6</v>
      </c>
      <c r="M17" s="14"/>
      <c r="O17" s="10">
        <f t="shared" si="0"/>
        <v>41.0666666666667</v>
      </c>
      <c r="P17" s="10">
        <f t="shared" si="1"/>
        <v>27.024</v>
      </c>
      <c r="Q17" s="4">
        <v>41.07</v>
      </c>
      <c r="R17" s="18">
        <v>27.02</v>
      </c>
    </row>
    <row r="18" s="3" customFormat="1" ht="22" customHeight="1" spans="1:18">
      <c r="A18" s="8">
        <v>16</v>
      </c>
      <c r="B18" s="8" t="s">
        <v>52</v>
      </c>
      <c r="C18" s="8" t="s">
        <v>23</v>
      </c>
      <c r="D18" s="9" t="s">
        <v>53</v>
      </c>
      <c r="E18" s="9" t="s">
        <v>54</v>
      </c>
      <c r="F18" s="8" t="s">
        <v>55</v>
      </c>
      <c r="G18" s="10">
        <v>182</v>
      </c>
      <c r="H18" s="10">
        <f t="shared" si="2"/>
        <v>42.4666666666667</v>
      </c>
      <c r="I18" s="10">
        <v>90.66</v>
      </c>
      <c r="J18" s="10">
        <f t="shared" si="3"/>
        <v>27.198</v>
      </c>
      <c r="K18" s="10">
        <f t="shared" si="4"/>
        <v>69.6646666666667</v>
      </c>
      <c r="L18" s="8">
        <v>1</v>
      </c>
      <c r="M18" s="13" t="s">
        <v>19</v>
      </c>
      <c r="O18" s="10">
        <f t="shared" si="0"/>
        <v>42.4666666666667</v>
      </c>
      <c r="P18" s="10">
        <f t="shared" si="1"/>
        <v>27.198</v>
      </c>
      <c r="Q18" s="3">
        <v>42.47</v>
      </c>
      <c r="R18" s="17">
        <v>27.2</v>
      </c>
    </row>
    <row r="19" s="3" customFormat="1" ht="22" customHeight="1" spans="1:18">
      <c r="A19" s="8">
        <v>17</v>
      </c>
      <c r="B19" s="8" t="s">
        <v>56</v>
      </c>
      <c r="C19" s="8" t="s">
        <v>23</v>
      </c>
      <c r="D19" s="11"/>
      <c r="E19" s="11"/>
      <c r="F19" s="8" t="s">
        <v>57</v>
      </c>
      <c r="G19" s="10">
        <v>176</v>
      </c>
      <c r="H19" s="10">
        <f t="shared" si="2"/>
        <v>41.0666666666667</v>
      </c>
      <c r="I19" s="10">
        <v>91.2</v>
      </c>
      <c r="J19" s="10">
        <f t="shared" si="3"/>
        <v>27.36</v>
      </c>
      <c r="K19" s="10">
        <f t="shared" si="4"/>
        <v>68.4266666666667</v>
      </c>
      <c r="L19" s="8">
        <v>2</v>
      </c>
      <c r="M19" s="13"/>
      <c r="O19" s="10">
        <f t="shared" si="0"/>
        <v>41.0666666666667</v>
      </c>
      <c r="P19" s="10">
        <f t="shared" si="1"/>
        <v>27.36</v>
      </c>
      <c r="Q19" s="3">
        <v>41.07</v>
      </c>
      <c r="R19" s="17">
        <v>27.36</v>
      </c>
    </row>
    <row r="20" s="3" customFormat="1" ht="22" customHeight="1" spans="1:18">
      <c r="A20" s="8">
        <v>18</v>
      </c>
      <c r="B20" s="8" t="s">
        <v>58</v>
      </c>
      <c r="C20" s="8" t="s">
        <v>15</v>
      </c>
      <c r="D20" s="12"/>
      <c r="E20" s="12"/>
      <c r="F20" s="8" t="s">
        <v>59</v>
      </c>
      <c r="G20" s="10">
        <v>173</v>
      </c>
      <c r="H20" s="10">
        <f t="shared" si="2"/>
        <v>40.3666666666667</v>
      </c>
      <c r="I20" s="10">
        <v>90.76</v>
      </c>
      <c r="J20" s="10">
        <f t="shared" si="3"/>
        <v>27.228</v>
      </c>
      <c r="K20" s="10">
        <f t="shared" si="4"/>
        <v>67.5946666666667</v>
      </c>
      <c r="L20" s="8">
        <v>3</v>
      </c>
      <c r="M20" s="13"/>
      <c r="O20" s="10">
        <f t="shared" si="0"/>
        <v>40.3666666666667</v>
      </c>
      <c r="P20" s="10">
        <f t="shared" si="1"/>
        <v>27.228</v>
      </c>
      <c r="Q20" s="3">
        <v>40.37</v>
      </c>
      <c r="R20" s="17">
        <v>27.23</v>
      </c>
    </row>
    <row r="21" s="3" customFormat="1" ht="22" customHeight="1" spans="1:18">
      <c r="A21" s="8">
        <v>19</v>
      </c>
      <c r="B21" s="8" t="s">
        <v>60</v>
      </c>
      <c r="C21" s="8" t="s">
        <v>15</v>
      </c>
      <c r="D21" s="9" t="s">
        <v>61</v>
      </c>
      <c r="E21" s="9" t="s">
        <v>62</v>
      </c>
      <c r="F21" s="8" t="s">
        <v>63</v>
      </c>
      <c r="G21" s="10">
        <v>179</v>
      </c>
      <c r="H21" s="10">
        <f t="shared" si="2"/>
        <v>41.7666666666667</v>
      </c>
      <c r="I21" s="10">
        <v>89.66</v>
      </c>
      <c r="J21" s="10">
        <f t="shared" si="3"/>
        <v>26.898</v>
      </c>
      <c r="K21" s="10">
        <f t="shared" si="4"/>
        <v>68.6646666666667</v>
      </c>
      <c r="L21" s="8">
        <v>1</v>
      </c>
      <c r="M21" s="13" t="s">
        <v>19</v>
      </c>
      <c r="O21" s="10">
        <f t="shared" si="0"/>
        <v>41.7666666666667</v>
      </c>
      <c r="P21" s="10">
        <f t="shared" si="1"/>
        <v>26.898</v>
      </c>
      <c r="Q21" s="3">
        <v>41.77</v>
      </c>
      <c r="R21" s="17">
        <v>26.9</v>
      </c>
    </row>
    <row r="22" s="3" customFormat="1" ht="22" customHeight="1" spans="1:18">
      <c r="A22" s="8">
        <v>20</v>
      </c>
      <c r="B22" s="8" t="s">
        <v>64</v>
      </c>
      <c r="C22" s="8" t="s">
        <v>23</v>
      </c>
      <c r="D22" s="11"/>
      <c r="E22" s="11"/>
      <c r="F22" s="8" t="s">
        <v>65</v>
      </c>
      <c r="G22" s="10">
        <v>171</v>
      </c>
      <c r="H22" s="10">
        <f t="shared" si="2"/>
        <v>39.9</v>
      </c>
      <c r="I22" s="10">
        <v>90.74</v>
      </c>
      <c r="J22" s="10">
        <f t="shared" si="3"/>
        <v>27.222</v>
      </c>
      <c r="K22" s="10">
        <f t="shared" si="4"/>
        <v>67.122</v>
      </c>
      <c r="L22" s="8">
        <v>2</v>
      </c>
      <c r="M22" s="13"/>
      <c r="O22" s="10">
        <f t="shared" si="0"/>
        <v>39.9</v>
      </c>
      <c r="P22" s="10">
        <f t="shared" si="1"/>
        <v>27.222</v>
      </c>
      <c r="Q22" s="3">
        <v>39.9</v>
      </c>
      <c r="R22" s="17">
        <v>27.22</v>
      </c>
    </row>
    <row r="23" s="3" customFormat="1" ht="22" customHeight="1" spans="1:18">
      <c r="A23" s="8">
        <v>21</v>
      </c>
      <c r="B23" s="8" t="s">
        <v>66</v>
      </c>
      <c r="C23" s="8" t="s">
        <v>23</v>
      </c>
      <c r="D23" s="11"/>
      <c r="E23" s="12"/>
      <c r="F23" s="8" t="s">
        <v>67</v>
      </c>
      <c r="G23" s="10">
        <v>169</v>
      </c>
      <c r="H23" s="10">
        <f t="shared" si="2"/>
        <v>39.4333333333333</v>
      </c>
      <c r="I23" s="10">
        <v>91.22</v>
      </c>
      <c r="J23" s="10">
        <f t="shared" si="3"/>
        <v>27.366</v>
      </c>
      <c r="K23" s="10">
        <f t="shared" si="4"/>
        <v>66.7993333333333</v>
      </c>
      <c r="L23" s="8">
        <v>3</v>
      </c>
      <c r="M23" s="13"/>
      <c r="O23" s="10">
        <f t="shared" si="0"/>
        <v>39.4333333333333</v>
      </c>
      <c r="P23" s="10">
        <f t="shared" si="1"/>
        <v>27.366</v>
      </c>
      <c r="Q23" s="3">
        <v>39.43</v>
      </c>
      <c r="R23" s="17">
        <v>27.37</v>
      </c>
    </row>
    <row r="24" s="3" customFormat="1" ht="22" customHeight="1" spans="1:18">
      <c r="A24" s="8">
        <v>22</v>
      </c>
      <c r="B24" s="8" t="s">
        <v>68</v>
      </c>
      <c r="C24" s="8" t="s">
        <v>15</v>
      </c>
      <c r="D24" s="11"/>
      <c r="E24" s="9" t="s">
        <v>69</v>
      </c>
      <c r="F24" s="8" t="s">
        <v>70</v>
      </c>
      <c r="G24" s="10">
        <v>194</v>
      </c>
      <c r="H24" s="10">
        <f t="shared" si="2"/>
        <v>45.2666666666667</v>
      </c>
      <c r="I24" s="10">
        <v>91.04</v>
      </c>
      <c r="J24" s="10">
        <f t="shared" si="3"/>
        <v>27.312</v>
      </c>
      <c r="K24" s="10">
        <f t="shared" si="4"/>
        <v>72.5786666666667</v>
      </c>
      <c r="L24" s="8">
        <v>1</v>
      </c>
      <c r="M24" s="13" t="s">
        <v>19</v>
      </c>
      <c r="O24" s="10">
        <f t="shared" si="0"/>
        <v>45.2666666666667</v>
      </c>
      <c r="P24" s="10">
        <f t="shared" si="1"/>
        <v>27.312</v>
      </c>
      <c r="Q24" s="3">
        <v>45.27</v>
      </c>
      <c r="R24" s="17">
        <v>27.31</v>
      </c>
    </row>
    <row r="25" s="3" customFormat="1" ht="22" customHeight="1" spans="1:18">
      <c r="A25" s="8">
        <v>23</v>
      </c>
      <c r="B25" s="8" t="s">
        <v>71</v>
      </c>
      <c r="C25" s="8" t="s">
        <v>23</v>
      </c>
      <c r="D25" s="11"/>
      <c r="E25" s="11"/>
      <c r="F25" s="8" t="s">
        <v>72</v>
      </c>
      <c r="G25" s="10">
        <v>169</v>
      </c>
      <c r="H25" s="10">
        <f t="shared" si="2"/>
        <v>39.4333333333333</v>
      </c>
      <c r="I25" s="10">
        <v>90.34</v>
      </c>
      <c r="J25" s="10">
        <f t="shared" si="3"/>
        <v>27.102</v>
      </c>
      <c r="K25" s="10">
        <f t="shared" si="4"/>
        <v>66.5353333333333</v>
      </c>
      <c r="L25" s="8">
        <v>2</v>
      </c>
      <c r="M25" s="13"/>
      <c r="O25" s="10">
        <f t="shared" si="0"/>
        <v>39.4333333333333</v>
      </c>
      <c r="P25" s="10">
        <f t="shared" si="1"/>
        <v>27.102</v>
      </c>
      <c r="Q25" s="3">
        <v>39.43</v>
      </c>
      <c r="R25" s="17">
        <v>27.1</v>
      </c>
    </row>
    <row r="26" s="3" customFormat="1" ht="22" customHeight="1" spans="1:18">
      <c r="A26" s="8">
        <v>24</v>
      </c>
      <c r="B26" s="8" t="s">
        <v>73</v>
      </c>
      <c r="C26" s="8" t="s">
        <v>15</v>
      </c>
      <c r="D26" s="12"/>
      <c r="E26" s="12"/>
      <c r="F26" s="8" t="s">
        <v>74</v>
      </c>
      <c r="G26" s="10">
        <v>169</v>
      </c>
      <c r="H26" s="10">
        <f t="shared" si="2"/>
        <v>39.4333333333333</v>
      </c>
      <c r="I26" s="10">
        <v>90.06</v>
      </c>
      <c r="J26" s="10">
        <f t="shared" si="3"/>
        <v>27.018</v>
      </c>
      <c r="K26" s="10">
        <f t="shared" si="4"/>
        <v>66.4513333333333</v>
      </c>
      <c r="L26" s="8">
        <v>3</v>
      </c>
      <c r="M26" s="13"/>
      <c r="O26" s="10">
        <f t="shared" si="0"/>
        <v>39.4333333333333</v>
      </c>
      <c r="P26" s="10">
        <f t="shared" si="1"/>
        <v>27.018</v>
      </c>
      <c r="Q26" s="3">
        <v>39.43</v>
      </c>
      <c r="R26" s="17">
        <v>27.02</v>
      </c>
    </row>
    <row r="27" s="3" customFormat="1" ht="22" customHeight="1" spans="1:13">
      <c r="A27" s="8">
        <v>25</v>
      </c>
      <c r="B27" s="8" t="s">
        <v>75</v>
      </c>
      <c r="C27" s="8" t="s">
        <v>23</v>
      </c>
      <c r="D27" s="9" t="s">
        <v>76</v>
      </c>
      <c r="E27" s="9" t="s">
        <v>77</v>
      </c>
      <c r="F27" s="8" t="s">
        <v>78</v>
      </c>
      <c r="G27" s="10">
        <v>161.5</v>
      </c>
      <c r="H27" s="10">
        <f t="shared" si="2"/>
        <v>37.6833333333333</v>
      </c>
      <c r="I27" s="10">
        <v>90.16</v>
      </c>
      <c r="J27" s="10">
        <f t="shared" si="3"/>
        <v>27.048</v>
      </c>
      <c r="K27" s="10">
        <f t="shared" si="4"/>
        <v>64.7313333333333</v>
      </c>
      <c r="L27" s="8">
        <v>1</v>
      </c>
      <c r="M27" s="13" t="s">
        <v>19</v>
      </c>
    </row>
    <row r="28" s="3" customFormat="1" ht="22" customHeight="1" spans="1:13">
      <c r="A28" s="8">
        <v>26</v>
      </c>
      <c r="B28" s="8" t="s">
        <v>79</v>
      </c>
      <c r="C28" s="8" t="s">
        <v>23</v>
      </c>
      <c r="D28" s="12"/>
      <c r="E28" s="12"/>
      <c r="F28" s="8" t="s">
        <v>80</v>
      </c>
      <c r="G28" s="10">
        <v>153.5</v>
      </c>
      <c r="H28" s="10">
        <f t="shared" si="2"/>
        <v>35.8166666666667</v>
      </c>
      <c r="I28" s="10">
        <v>90.28</v>
      </c>
      <c r="J28" s="10">
        <f t="shared" si="3"/>
        <v>27.084</v>
      </c>
      <c r="K28" s="10">
        <f t="shared" si="4"/>
        <v>62.9006666666667</v>
      </c>
      <c r="L28" s="8">
        <v>2</v>
      </c>
      <c r="M28" s="13"/>
    </row>
    <row r="29" s="3" customFormat="1" ht="22" customHeight="1" spans="1:13">
      <c r="A29" s="8">
        <v>27</v>
      </c>
      <c r="B29" s="8" t="s">
        <v>81</v>
      </c>
      <c r="C29" s="8" t="s">
        <v>15</v>
      </c>
      <c r="D29" s="11"/>
      <c r="E29" s="11"/>
      <c r="F29" s="8" t="s">
        <v>82</v>
      </c>
      <c r="G29" s="10">
        <v>153.5</v>
      </c>
      <c r="H29" s="10">
        <f t="shared" si="2"/>
        <v>35.8166666666667</v>
      </c>
      <c r="I29" s="10">
        <v>90</v>
      </c>
      <c r="J29" s="10">
        <f t="shared" si="3"/>
        <v>27</v>
      </c>
      <c r="K29" s="10">
        <f t="shared" si="4"/>
        <v>62.8166666666667</v>
      </c>
      <c r="L29" s="8">
        <v>3</v>
      </c>
      <c r="M29" s="13"/>
    </row>
    <row r="30" s="3" customFormat="1" ht="22" customHeight="1" spans="1:13">
      <c r="A30" s="8">
        <v>28</v>
      </c>
      <c r="B30" s="8" t="s">
        <v>83</v>
      </c>
      <c r="C30" s="8" t="s">
        <v>23</v>
      </c>
      <c r="D30" s="9" t="s">
        <v>84</v>
      </c>
      <c r="E30" s="9" t="s">
        <v>85</v>
      </c>
      <c r="F30" s="8" t="s">
        <v>86</v>
      </c>
      <c r="G30" s="10">
        <v>183</v>
      </c>
      <c r="H30" s="10">
        <f t="shared" si="2"/>
        <v>42.7</v>
      </c>
      <c r="I30" s="10">
        <v>90.76</v>
      </c>
      <c r="J30" s="10">
        <f t="shared" si="3"/>
        <v>27.228</v>
      </c>
      <c r="K30" s="10">
        <f t="shared" si="4"/>
        <v>69.928</v>
      </c>
      <c r="L30" s="8">
        <v>1</v>
      </c>
      <c r="M30" s="13" t="s">
        <v>19</v>
      </c>
    </row>
    <row r="31" s="3" customFormat="1" ht="22" customHeight="1" spans="1:13">
      <c r="A31" s="8">
        <v>29</v>
      </c>
      <c r="B31" s="8" t="s">
        <v>87</v>
      </c>
      <c r="C31" s="8" t="s">
        <v>23</v>
      </c>
      <c r="D31" s="11"/>
      <c r="E31" s="11"/>
      <c r="F31" s="8" t="s">
        <v>88</v>
      </c>
      <c r="G31" s="10">
        <v>176</v>
      </c>
      <c r="H31" s="10">
        <f t="shared" si="2"/>
        <v>41.0666666666667</v>
      </c>
      <c r="I31" s="10">
        <v>90.36</v>
      </c>
      <c r="J31" s="10">
        <f t="shared" si="3"/>
        <v>27.108</v>
      </c>
      <c r="K31" s="10">
        <f t="shared" si="4"/>
        <v>68.1746666666667</v>
      </c>
      <c r="L31" s="8">
        <v>2</v>
      </c>
      <c r="M31" s="13"/>
    </row>
    <row r="32" s="3" customFormat="1" ht="22" customHeight="1" spans="1:13">
      <c r="A32" s="8">
        <v>30</v>
      </c>
      <c r="B32" s="8" t="s">
        <v>89</v>
      </c>
      <c r="C32" s="8" t="s">
        <v>23</v>
      </c>
      <c r="D32" s="11"/>
      <c r="E32" s="12"/>
      <c r="F32" s="8" t="s">
        <v>90</v>
      </c>
      <c r="G32" s="10">
        <v>173.5</v>
      </c>
      <c r="H32" s="10">
        <f t="shared" si="2"/>
        <v>40.4833333333333</v>
      </c>
      <c r="I32" s="10">
        <v>89.92</v>
      </c>
      <c r="J32" s="10">
        <f t="shared" si="3"/>
        <v>26.976</v>
      </c>
      <c r="K32" s="10">
        <f t="shared" si="4"/>
        <v>67.4593333333333</v>
      </c>
      <c r="L32" s="8">
        <v>3</v>
      </c>
      <c r="M32" s="13"/>
    </row>
    <row r="33" s="3" customFormat="1" ht="22" customHeight="1" spans="1:13">
      <c r="A33" s="8">
        <v>31</v>
      </c>
      <c r="B33" s="8" t="s">
        <v>91</v>
      </c>
      <c r="C33" s="8" t="s">
        <v>23</v>
      </c>
      <c r="D33" s="11"/>
      <c r="E33" s="9" t="s">
        <v>92</v>
      </c>
      <c r="F33" s="8" t="s">
        <v>93</v>
      </c>
      <c r="G33" s="10">
        <v>188</v>
      </c>
      <c r="H33" s="10">
        <f t="shared" si="2"/>
        <v>43.8666666666667</v>
      </c>
      <c r="I33" s="10">
        <v>90.34</v>
      </c>
      <c r="J33" s="10">
        <f t="shared" si="3"/>
        <v>27.102</v>
      </c>
      <c r="K33" s="10">
        <f t="shared" si="4"/>
        <v>70.9686666666667</v>
      </c>
      <c r="L33" s="8">
        <v>1</v>
      </c>
      <c r="M33" s="13" t="s">
        <v>19</v>
      </c>
    </row>
    <row r="34" s="3" customFormat="1" ht="22" customHeight="1" spans="1:13">
      <c r="A34" s="8">
        <v>32</v>
      </c>
      <c r="B34" s="8" t="s">
        <v>94</v>
      </c>
      <c r="C34" s="8" t="s">
        <v>23</v>
      </c>
      <c r="D34" s="11"/>
      <c r="E34" s="11"/>
      <c r="F34" s="8" t="s">
        <v>95</v>
      </c>
      <c r="G34" s="10">
        <v>179</v>
      </c>
      <c r="H34" s="10">
        <f t="shared" si="2"/>
        <v>41.7666666666667</v>
      </c>
      <c r="I34" s="10">
        <v>90.54</v>
      </c>
      <c r="J34" s="10">
        <f t="shared" si="3"/>
        <v>27.162</v>
      </c>
      <c r="K34" s="10">
        <f t="shared" si="4"/>
        <v>68.9286666666667</v>
      </c>
      <c r="L34" s="8">
        <v>2</v>
      </c>
      <c r="M34" s="13"/>
    </row>
    <row r="35" s="3" customFormat="1" ht="22" customHeight="1" spans="1:13">
      <c r="A35" s="8">
        <v>33</v>
      </c>
      <c r="B35" s="8" t="s">
        <v>96</v>
      </c>
      <c r="C35" s="8" t="s">
        <v>23</v>
      </c>
      <c r="D35" s="12"/>
      <c r="E35" s="12"/>
      <c r="F35" s="19" t="s">
        <v>97</v>
      </c>
      <c r="G35" s="10">
        <v>166</v>
      </c>
      <c r="H35" s="10">
        <f t="shared" si="2"/>
        <v>38.7333333333333</v>
      </c>
      <c r="I35" s="10">
        <v>91.3</v>
      </c>
      <c r="J35" s="10">
        <f t="shared" si="3"/>
        <v>27.39</v>
      </c>
      <c r="K35" s="10">
        <f t="shared" si="4"/>
        <v>66.1233333333333</v>
      </c>
      <c r="L35" s="8">
        <v>3</v>
      </c>
      <c r="M35" s="13"/>
    </row>
    <row r="36" s="4" customFormat="1" ht="22" customHeight="1" spans="1:13">
      <c r="A36" s="8">
        <v>34</v>
      </c>
      <c r="B36" s="8" t="s">
        <v>98</v>
      </c>
      <c r="C36" s="8" t="s">
        <v>15</v>
      </c>
      <c r="D36" s="9" t="s">
        <v>99</v>
      </c>
      <c r="E36" s="9" t="s">
        <v>100</v>
      </c>
      <c r="F36" s="8" t="s">
        <v>101</v>
      </c>
      <c r="G36" s="10">
        <v>188.5</v>
      </c>
      <c r="H36" s="10">
        <f t="shared" ref="H36:H53" si="5">G36/3*0.7</f>
        <v>43.9833333333333</v>
      </c>
      <c r="I36" s="10">
        <v>91.26</v>
      </c>
      <c r="J36" s="10">
        <f t="shared" ref="J36:J53" si="6">I36*0.3</f>
        <v>27.378</v>
      </c>
      <c r="K36" s="10">
        <f t="shared" ref="K36:K53" si="7">H36+J36</f>
        <v>71.3613333333333</v>
      </c>
      <c r="L36" s="8">
        <v>1</v>
      </c>
      <c r="M36" s="13" t="s">
        <v>19</v>
      </c>
    </row>
    <row r="37" s="4" customFormat="1" ht="22" customHeight="1" spans="1:13">
      <c r="A37" s="8">
        <v>35</v>
      </c>
      <c r="B37" s="8" t="s">
        <v>102</v>
      </c>
      <c r="C37" s="8" t="s">
        <v>15</v>
      </c>
      <c r="D37" s="11"/>
      <c r="E37" s="11"/>
      <c r="F37" s="8" t="s">
        <v>103</v>
      </c>
      <c r="G37" s="10">
        <v>188</v>
      </c>
      <c r="H37" s="10">
        <f t="shared" si="5"/>
        <v>43.8666666666667</v>
      </c>
      <c r="I37" s="10">
        <v>90.18</v>
      </c>
      <c r="J37" s="10">
        <f t="shared" si="6"/>
        <v>27.054</v>
      </c>
      <c r="K37" s="10">
        <f t="shared" si="7"/>
        <v>70.9206666666667</v>
      </c>
      <c r="L37" s="8">
        <v>2</v>
      </c>
      <c r="M37" s="13"/>
    </row>
    <row r="38" s="4" customFormat="1" ht="22" customHeight="1" spans="1:13">
      <c r="A38" s="8">
        <v>36</v>
      </c>
      <c r="B38" s="8" t="s">
        <v>104</v>
      </c>
      <c r="C38" s="8" t="s">
        <v>15</v>
      </c>
      <c r="D38" s="12"/>
      <c r="E38" s="12"/>
      <c r="F38" s="19" t="s">
        <v>105</v>
      </c>
      <c r="G38" s="10">
        <v>161.5</v>
      </c>
      <c r="H38" s="10">
        <f t="shared" si="5"/>
        <v>37.6833333333333</v>
      </c>
      <c r="I38" s="10">
        <v>89.54</v>
      </c>
      <c r="J38" s="10">
        <f t="shared" si="6"/>
        <v>26.862</v>
      </c>
      <c r="K38" s="10">
        <f t="shared" si="7"/>
        <v>64.5453333333333</v>
      </c>
      <c r="L38" s="8">
        <v>3</v>
      </c>
      <c r="M38" s="13"/>
    </row>
    <row r="39" s="3" customFormat="1" ht="22" customHeight="1" spans="1:13">
      <c r="A39" s="8">
        <v>37</v>
      </c>
      <c r="B39" s="8" t="s">
        <v>106</v>
      </c>
      <c r="C39" s="8" t="s">
        <v>23</v>
      </c>
      <c r="D39" s="9" t="s">
        <v>107</v>
      </c>
      <c r="E39" s="9" t="s">
        <v>108</v>
      </c>
      <c r="F39" s="8" t="s">
        <v>109</v>
      </c>
      <c r="G39" s="10">
        <v>172.5</v>
      </c>
      <c r="H39" s="10">
        <f t="shared" si="5"/>
        <v>40.25</v>
      </c>
      <c r="I39" s="10">
        <v>90.54</v>
      </c>
      <c r="J39" s="10">
        <f t="shared" si="6"/>
        <v>27.162</v>
      </c>
      <c r="K39" s="10">
        <f t="shared" si="7"/>
        <v>67.412</v>
      </c>
      <c r="L39" s="8">
        <v>1</v>
      </c>
      <c r="M39" s="13" t="s">
        <v>19</v>
      </c>
    </row>
    <row r="40" s="3" customFormat="1" ht="22" customHeight="1" spans="1:13">
      <c r="A40" s="8">
        <v>38</v>
      </c>
      <c r="B40" s="8" t="s">
        <v>110</v>
      </c>
      <c r="C40" s="8" t="s">
        <v>23</v>
      </c>
      <c r="D40" s="11"/>
      <c r="E40" s="11"/>
      <c r="F40" s="8" t="s">
        <v>111</v>
      </c>
      <c r="G40" s="10">
        <v>162.5</v>
      </c>
      <c r="H40" s="10">
        <f t="shared" si="5"/>
        <v>37.9166666666667</v>
      </c>
      <c r="I40" s="10">
        <v>90.72</v>
      </c>
      <c r="J40" s="10">
        <f t="shared" si="6"/>
        <v>27.216</v>
      </c>
      <c r="K40" s="10">
        <f t="shared" si="7"/>
        <v>65.1326666666667</v>
      </c>
      <c r="L40" s="8">
        <v>2</v>
      </c>
      <c r="M40" s="13"/>
    </row>
    <row r="41" s="3" customFormat="1" ht="22" customHeight="1" spans="1:13">
      <c r="A41" s="8">
        <v>39</v>
      </c>
      <c r="B41" s="8" t="s">
        <v>112</v>
      </c>
      <c r="C41" s="8" t="s">
        <v>23</v>
      </c>
      <c r="D41" s="12"/>
      <c r="E41" s="12"/>
      <c r="F41" s="8" t="s">
        <v>113</v>
      </c>
      <c r="G41" s="10">
        <v>161</v>
      </c>
      <c r="H41" s="10">
        <f t="shared" si="5"/>
        <v>37.5666666666667</v>
      </c>
      <c r="I41" s="10">
        <v>90.6</v>
      </c>
      <c r="J41" s="10">
        <f t="shared" si="6"/>
        <v>27.18</v>
      </c>
      <c r="K41" s="10">
        <f t="shared" si="7"/>
        <v>64.7466666666667</v>
      </c>
      <c r="L41" s="8">
        <v>3</v>
      </c>
      <c r="M41" s="13"/>
    </row>
    <row r="42" s="3" customFormat="1" ht="22" customHeight="1" spans="1:13">
      <c r="A42" s="8">
        <v>40</v>
      </c>
      <c r="B42" s="8" t="s">
        <v>114</v>
      </c>
      <c r="C42" s="8" t="s">
        <v>23</v>
      </c>
      <c r="D42" s="9" t="s">
        <v>115</v>
      </c>
      <c r="E42" s="9" t="s">
        <v>116</v>
      </c>
      <c r="F42" s="8" t="s">
        <v>117</v>
      </c>
      <c r="G42" s="10">
        <v>184</v>
      </c>
      <c r="H42" s="10">
        <f t="shared" si="5"/>
        <v>42.9333333333333</v>
      </c>
      <c r="I42" s="10">
        <v>91.06</v>
      </c>
      <c r="J42" s="10">
        <f t="shared" si="6"/>
        <v>27.318</v>
      </c>
      <c r="K42" s="10">
        <f t="shared" si="7"/>
        <v>70.2513333333333</v>
      </c>
      <c r="L42" s="8">
        <v>1</v>
      </c>
      <c r="M42" s="13" t="s">
        <v>19</v>
      </c>
    </row>
    <row r="43" s="3" customFormat="1" ht="22" customHeight="1" spans="1:13">
      <c r="A43" s="8">
        <v>41</v>
      </c>
      <c r="B43" s="8" t="s">
        <v>118</v>
      </c>
      <c r="C43" s="8" t="s">
        <v>15</v>
      </c>
      <c r="D43" s="11"/>
      <c r="E43" s="11"/>
      <c r="F43" s="19" t="s">
        <v>119</v>
      </c>
      <c r="G43" s="10">
        <v>154.5</v>
      </c>
      <c r="H43" s="10">
        <f t="shared" si="5"/>
        <v>36.05</v>
      </c>
      <c r="I43" s="10">
        <v>90.98</v>
      </c>
      <c r="J43" s="10">
        <f t="shared" si="6"/>
        <v>27.294</v>
      </c>
      <c r="K43" s="10">
        <f t="shared" si="7"/>
        <v>63.344</v>
      </c>
      <c r="L43" s="8">
        <v>2</v>
      </c>
      <c r="M43" s="13"/>
    </row>
    <row r="44" s="3" customFormat="1" ht="22" customHeight="1" spans="1:13">
      <c r="A44" s="8">
        <v>42</v>
      </c>
      <c r="B44" s="8" t="s">
        <v>120</v>
      </c>
      <c r="C44" s="8" t="s">
        <v>15</v>
      </c>
      <c r="D44" s="12"/>
      <c r="E44" s="12"/>
      <c r="F44" s="19" t="s">
        <v>121</v>
      </c>
      <c r="G44" s="10">
        <v>153</v>
      </c>
      <c r="H44" s="10">
        <f t="shared" si="5"/>
        <v>35.7</v>
      </c>
      <c r="I44" s="10">
        <v>90.4</v>
      </c>
      <c r="J44" s="10">
        <f t="shared" si="6"/>
        <v>27.12</v>
      </c>
      <c r="K44" s="10">
        <f t="shared" si="7"/>
        <v>62.82</v>
      </c>
      <c r="L44" s="8">
        <v>3</v>
      </c>
      <c r="M44" s="13"/>
    </row>
    <row r="45" s="3" customFormat="1" ht="22" customHeight="1" spans="1:13">
      <c r="A45" s="8">
        <v>43</v>
      </c>
      <c r="B45" s="8" t="s">
        <v>122</v>
      </c>
      <c r="C45" s="8" t="s">
        <v>23</v>
      </c>
      <c r="D45" s="9" t="s">
        <v>123</v>
      </c>
      <c r="E45" s="9">
        <v>28152</v>
      </c>
      <c r="F45" s="8" t="s">
        <v>124</v>
      </c>
      <c r="G45" s="10">
        <v>204</v>
      </c>
      <c r="H45" s="10">
        <f t="shared" si="5"/>
        <v>47.6</v>
      </c>
      <c r="I45" s="10">
        <v>91.58</v>
      </c>
      <c r="J45" s="10">
        <f t="shared" si="6"/>
        <v>27.474</v>
      </c>
      <c r="K45" s="10">
        <f t="shared" si="7"/>
        <v>75.074</v>
      </c>
      <c r="L45" s="8">
        <v>1</v>
      </c>
      <c r="M45" s="13" t="s">
        <v>19</v>
      </c>
    </row>
    <row r="46" s="3" customFormat="1" ht="22" customHeight="1" spans="1:13">
      <c r="A46" s="8">
        <v>44</v>
      </c>
      <c r="B46" s="8" t="s">
        <v>125</v>
      </c>
      <c r="C46" s="8" t="s">
        <v>23</v>
      </c>
      <c r="D46" s="11"/>
      <c r="E46" s="11"/>
      <c r="F46" s="8" t="s">
        <v>126</v>
      </c>
      <c r="G46" s="10">
        <v>186.5</v>
      </c>
      <c r="H46" s="10">
        <f t="shared" si="5"/>
        <v>43.5166666666667</v>
      </c>
      <c r="I46" s="10">
        <v>90.96</v>
      </c>
      <c r="J46" s="10">
        <f t="shared" si="6"/>
        <v>27.288</v>
      </c>
      <c r="K46" s="10">
        <f t="shared" si="7"/>
        <v>70.8046666666667</v>
      </c>
      <c r="L46" s="8">
        <v>2</v>
      </c>
      <c r="M46" s="13"/>
    </row>
    <row r="47" s="3" customFormat="1" ht="22" customHeight="1" spans="1:13">
      <c r="A47" s="8">
        <v>45</v>
      </c>
      <c r="B47" s="8" t="s">
        <v>127</v>
      </c>
      <c r="C47" s="8" t="s">
        <v>23</v>
      </c>
      <c r="D47" s="12"/>
      <c r="E47" s="12"/>
      <c r="F47" s="19" t="s">
        <v>128</v>
      </c>
      <c r="G47" s="10">
        <v>157</v>
      </c>
      <c r="H47" s="10">
        <f t="shared" si="5"/>
        <v>36.6333333333333</v>
      </c>
      <c r="I47" s="10">
        <v>90.02</v>
      </c>
      <c r="J47" s="10">
        <f t="shared" si="6"/>
        <v>27.006</v>
      </c>
      <c r="K47" s="10">
        <f t="shared" si="7"/>
        <v>63.6393333333333</v>
      </c>
      <c r="L47" s="8">
        <v>3</v>
      </c>
      <c r="M47" s="13"/>
    </row>
    <row r="48" s="3" customFormat="1" ht="22" customHeight="1" spans="1:13">
      <c r="A48" s="8">
        <v>46</v>
      </c>
      <c r="B48" s="8" t="s">
        <v>129</v>
      </c>
      <c r="C48" s="8" t="s">
        <v>23</v>
      </c>
      <c r="D48" s="9" t="s">
        <v>130</v>
      </c>
      <c r="E48" s="9" t="s">
        <v>131</v>
      </c>
      <c r="F48" s="8" t="s">
        <v>132</v>
      </c>
      <c r="G48" s="10">
        <v>168</v>
      </c>
      <c r="H48" s="10">
        <f t="shared" si="5"/>
        <v>39.2</v>
      </c>
      <c r="I48" s="10">
        <v>91.2</v>
      </c>
      <c r="J48" s="10">
        <f t="shared" si="6"/>
        <v>27.36</v>
      </c>
      <c r="K48" s="10">
        <f t="shared" si="7"/>
        <v>66.56</v>
      </c>
      <c r="L48" s="8">
        <v>1</v>
      </c>
      <c r="M48" s="13" t="s">
        <v>19</v>
      </c>
    </row>
    <row r="49" s="3" customFormat="1" ht="22" customHeight="1" spans="1:13">
      <c r="A49" s="8">
        <v>47</v>
      </c>
      <c r="B49" s="8" t="s">
        <v>133</v>
      </c>
      <c r="C49" s="8" t="s">
        <v>23</v>
      </c>
      <c r="D49" s="12"/>
      <c r="E49" s="12"/>
      <c r="F49" s="8" t="s">
        <v>134</v>
      </c>
      <c r="G49" s="10">
        <v>153.5</v>
      </c>
      <c r="H49" s="10">
        <f t="shared" si="5"/>
        <v>35.8166666666667</v>
      </c>
      <c r="I49" s="10">
        <v>90.92</v>
      </c>
      <c r="J49" s="10">
        <f t="shared" si="6"/>
        <v>27.276</v>
      </c>
      <c r="K49" s="10">
        <f t="shared" si="7"/>
        <v>63.0926666666667</v>
      </c>
      <c r="L49" s="8">
        <v>2</v>
      </c>
      <c r="M49" s="13"/>
    </row>
    <row r="50" s="3" customFormat="1" ht="22" customHeight="1" spans="1:13">
      <c r="A50" s="8">
        <v>48</v>
      </c>
      <c r="B50" s="8" t="s">
        <v>135</v>
      </c>
      <c r="C50" s="8" t="s">
        <v>23</v>
      </c>
      <c r="D50" s="11"/>
      <c r="E50" s="11"/>
      <c r="F50" s="19" t="s">
        <v>136</v>
      </c>
      <c r="G50" s="10">
        <v>152.5</v>
      </c>
      <c r="H50" s="10">
        <f t="shared" si="5"/>
        <v>35.5833333333333</v>
      </c>
      <c r="I50" s="10">
        <v>90.34</v>
      </c>
      <c r="J50" s="10">
        <f t="shared" si="6"/>
        <v>27.102</v>
      </c>
      <c r="K50" s="10">
        <f t="shared" si="7"/>
        <v>62.6853333333333</v>
      </c>
      <c r="L50" s="8">
        <v>3</v>
      </c>
      <c r="M50" s="13"/>
    </row>
    <row r="51" s="3" customFormat="1" ht="22" customHeight="1" spans="1:13">
      <c r="A51" s="8">
        <v>49</v>
      </c>
      <c r="B51" s="8" t="s">
        <v>137</v>
      </c>
      <c r="C51" s="8" t="s">
        <v>23</v>
      </c>
      <c r="D51" s="9" t="s">
        <v>138</v>
      </c>
      <c r="E51" s="9" t="s">
        <v>139</v>
      </c>
      <c r="F51" s="8" t="s">
        <v>140</v>
      </c>
      <c r="G51" s="10">
        <v>188.5</v>
      </c>
      <c r="H51" s="10">
        <f t="shared" si="5"/>
        <v>43.9833333333333</v>
      </c>
      <c r="I51" s="10">
        <v>90.54</v>
      </c>
      <c r="J51" s="10">
        <f t="shared" si="6"/>
        <v>27.162</v>
      </c>
      <c r="K51" s="10">
        <f t="shared" si="7"/>
        <v>71.1453333333333</v>
      </c>
      <c r="L51" s="8">
        <v>1</v>
      </c>
      <c r="M51" s="13" t="s">
        <v>19</v>
      </c>
    </row>
    <row r="52" s="3" customFormat="1" ht="22" customHeight="1" spans="1:13">
      <c r="A52" s="8">
        <v>50</v>
      </c>
      <c r="B52" s="8" t="s">
        <v>141</v>
      </c>
      <c r="C52" s="8" t="s">
        <v>23</v>
      </c>
      <c r="D52" s="11"/>
      <c r="E52" s="11"/>
      <c r="F52" s="8" t="s">
        <v>142</v>
      </c>
      <c r="G52" s="10">
        <v>178</v>
      </c>
      <c r="H52" s="10">
        <f t="shared" si="5"/>
        <v>41.5333333333333</v>
      </c>
      <c r="I52" s="10">
        <v>89.96</v>
      </c>
      <c r="J52" s="10">
        <f t="shared" si="6"/>
        <v>26.988</v>
      </c>
      <c r="K52" s="10">
        <f t="shared" si="7"/>
        <v>68.5213333333333</v>
      </c>
      <c r="L52" s="8">
        <v>2</v>
      </c>
      <c r="M52" s="13"/>
    </row>
    <row r="53" s="1" customFormat="1" ht="22" customHeight="1" spans="1:13">
      <c r="A53" s="8">
        <v>51</v>
      </c>
      <c r="B53" s="8" t="s">
        <v>143</v>
      </c>
      <c r="C53" s="8" t="s">
        <v>23</v>
      </c>
      <c r="D53" s="12"/>
      <c r="E53" s="12"/>
      <c r="F53" s="19" t="s">
        <v>144</v>
      </c>
      <c r="G53" s="10">
        <v>176.5</v>
      </c>
      <c r="H53" s="10">
        <f t="shared" si="5"/>
        <v>41.1833333333333</v>
      </c>
      <c r="I53" s="10">
        <v>90.74</v>
      </c>
      <c r="J53" s="10">
        <f t="shared" si="6"/>
        <v>27.222</v>
      </c>
      <c r="K53" s="10">
        <f t="shared" si="7"/>
        <v>68.4053333333333</v>
      </c>
      <c r="L53" s="15">
        <v>3</v>
      </c>
      <c r="M53" s="15"/>
    </row>
  </sheetData>
  <autoFilter ref="A2:R53">
    <extLst/>
  </autoFilter>
  <mergeCells count="28">
    <mergeCell ref="A1:M1"/>
    <mergeCell ref="D3:D8"/>
    <mergeCell ref="D9:D17"/>
    <mergeCell ref="D18:D20"/>
    <mergeCell ref="D21:D26"/>
    <mergeCell ref="D27:D29"/>
    <mergeCell ref="D30:D35"/>
    <mergeCell ref="D36:D38"/>
    <mergeCell ref="D39:D41"/>
    <mergeCell ref="D42:D44"/>
    <mergeCell ref="D45:D47"/>
    <mergeCell ref="D48:D50"/>
    <mergeCell ref="D51:D53"/>
    <mergeCell ref="E3:E8"/>
    <mergeCell ref="E9:E11"/>
    <mergeCell ref="E12:E17"/>
    <mergeCell ref="E18:E20"/>
    <mergeCell ref="E21:E23"/>
    <mergeCell ref="E24:E26"/>
    <mergeCell ref="E27:E29"/>
    <mergeCell ref="E30:E32"/>
    <mergeCell ref="E33:E35"/>
    <mergeCell ref="E36:E38"/>
    <mergeCell ref="E39:E41"/>
    <mergeCell ref="E42:E44"/>
    <mergeCell ref="E45:E47"/>
    <mergeCell ref="E48:E50"/>
    <mergeCell ref="E51:E53"/>
  </mergeCells>
  <pageMargins left="0.700694444444445" right="0.236111111111111" top="0.393055555555556" bottom="0.865972222222222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2020-09-08T07:25:00Z</dcterms:created>
  <dcterms:modified xsi:type="dcterms:W3CDTF">2020-09-16T04:41:45Z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