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校园招聘（最终）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<sst xmlns="http://schemas.openxmlformats.org/spreadsheetml/2006/main" count="48" uniqueCount="44">
  <si>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兰石集团2021年管理技术人员校园招聘需求计划表</t>
  </si>
  <si>
    <t>单位：人</t>
  </si>
  <si>
    <t>行业            板块</t>
  </si>
  <si>
    <t>专业名称（方向）</t>
  </si>
  <si>
    <t>小计</t>
  </si>
  <si>
    <t>博士</t>
  </si>
  <si>
    <t>硕士</t>
  </si>
  <si>
    <t>本科</t>
  </si>
  <si>
    <t>管理 营销</t>
  </si>
  <si>
    <t>工程 技术</t>
  </si>
  <si>
    <t>具体要求</t>
  </si>
  <si>
    <t>双一流</t>
  </si>
  <si>
    <t>重点           院校</t>
  </si>
  <si>
    <t>普通          院校</t>
  </si>
  <si>
    <t>重点        院校</t>
  </si>
  <si>
    <t>普通       院校</t>
  </si>
  <si>
    <t>装备制造业</t>
  </si>
  <si>
    <t>计算机应用技术/计算机科学与技术</t>
  </si>
  <si>
    <t>外语四1、普通高等院校毕业且专业对口；               2、毕业时取得毕业证、学位证；                  3、本科通过英语四级，研究生通过英语六级；               4、计算机二级；         5、综合素质较高,身体状况符合上岗要求。           6、技术成果突出的，优先录用。、六级以上，男性优先</t>
  </si>
  <si>
    <t>机械制造及其自动化/机械设计及理论</t>
  </si>
  <si>
    <t>流体机械及工程</t>
  </si>
  <si>
    <t>机械电子工程</t>
  </si>
  <si>
    <t>材料成型与控制工程（焊接、热处理、金属材料）</t>
  </si>
  <si>
    <t>过程装备与控制工程/化工过程机械</t>
  </si>
  <si>
    <t>电气自动化</t>
  </si>
  <si>
    <t>冶金工程</t>
  </si>
  <si>
    <t>能源与动力工程</t>
  </si>
  <si>
    <t>产品设计</t>
  </si>
  <si>
    <t>无损检测</t>
  </si>
  <si>
    <t>工程力学/流体力学</t>
  </si>
  <si>
    <t>环境工程</t>
  </si>
  <si>
    <t>安全工程</t>
  </si>
  <si>
    <t>小      计</t>
  </si>
  <si>
    <t>房地
产业</t>
  </si>
  <si>
    <t>给排水工程</t>
  </si>
  <si>
    <t>安装造价</t>
  </si>
  <si>
    <t>建筑环境与设备工程</t>
  </si>
  <si>
    <t>管理营销类</t>
  </si>
  <si>
    <t>工商管理/企业管理/人力资源管理</t>
  </si>
  <si>
    <t>文秘/汉语言文学</t>
  </si>
  <si>
    <t>会计学/财务管理</t>
  </si>
  <si>
    <t>市场营销</t>
  </si>
  <si>
    <t>法学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</si>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</sst>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1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29"/>
  <sheetViews>
    <sheetView tabSelected="1" zoomScaleSheetLayoutView="100" workbookViewId="0" topLeftCell="A1">
      <pane ySplit="4" topLeftCell="A5" activePane="bottomLeft" state="frozen"/>
      <selection pane="bottomLeft" activeCell="P15" sqref="P15"/>
    </sheetView>
  </sheetViews>
  <sheetFormatPr defaultColWidth="9.00390625" defaultRowHeight="14.25"/>
  <cols>
    <col min="1" max="1" width="6.625" style="1" customWidth="1"/>
    <col min="2" max="2" width="23.125" style="1" customWidth="1"/>
    <col min="3" max="3" width="18.875" style="1" hidden="1" customWidth="1"/>
    <col min="4" max="11" width="7.875" style="1" customWidth="1"/>
    <col min="12" max="13" width="6.875" style="1" hidden="1" customWidth="1"/>
    <col min="14" max="14" width="13.00390625" style="1" hidden="1" customWidth="1"/>
    <col min="15" max="16384" width="9.00390625" style="1" customWidth="1"/>
  </cols>
  <sheetData>
    <row r="1" spans="1:14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9.5" customHeight="1">
      <c r="A2" s="4"/>
      <c r="B2" s="4"/>
      <c r="C2" s="4"/>
      <c r="D2" s="4"/>
      <c r="E2" s="4"/>
      <c r="F2" s="4"/>
      <c r="G2" s="4"/>
      <c r="H2" s="4"/>
      <c r="I2" s="24" t="s">
        <v>1</v>
      </c>
      <c r="J2" s="25"/>
      <c r="K2" s="4"/>
      <c r="L2" s="4"/>
      <c r="M2" s="4"/>
      <c r="N2" s="4"/>
    </row>
    <row r="3" spans="1:14" s="1" customFormat="1" ht="18" customHeight="1">
      <c r="A3" s="5" t="s">
        <v>2</v>
      </c>
      <c r="B3" s="5" t="s">
        <v>3</v>
      </c>
      <c r="C3" s="6"/>
      <c r="D3" s="5" t="s">
        <v>4</v>
      </c>
      <c r="E3" s="6" t="s">
        <v>5</v>
      </c>
      <c r="F3" s="6" t="s">
        <v>6</v>
      </c>
      <c r="G3" s="6"/>
      <c r="H3" s="6"/>
      <c r="I3" s="6" t="s">
        <v>7</v>
      </c>
      <c r="J3" s="6"/>
      <c r="K3" s="6"/>
      <c r="L3" s="6" t="s">
        <v>8</v>
      </c>
      <c r="M3" s="6" t="s">
        <v>9</v>
      </c>
      <c r="N3" s="26" t="s">
        <v>10</v>
      </c>
    </row>
    <row r="4" spans="1:14" s="1" customFormat="1" ht="27.75" customHeight="1">
      <c r="A4" s="7"/>
      <c r="B4" s="7"/>
      <c r="C4" s="6"/>
      <c r="D4" s="7"/>
      <c r="E4" s="6"/>
      <c r="F4" s="6" t="s">
        <v>11</v>
      </c>
      <c r="G4" s="6" t="s">
        <v>12</v>
      </c>
      <c r="H4" s="6" t="s">
        <v>13</v>
      </c>
      <c r="I4" s="6" t="s">
        <v>11</v>
      </c>
      <c r="J4" s="6" t="s">
        <v>14</v>
      </c>
      <c r="K4" s="6" t="s">
        <v>15</v>
      </c>
      <c r="L4" s="6"/>
      <c r="M4" s="6"/>
      <c r="N4" s="26"/>
    </row>
    <row r="5" spans="1:14" s="2" customFormat="1" ht="27" customHeight="1">
      <c r="A5" s="8" t="s">
        <v>16</v>
      </c>
      <c r="B5" s="9" t="s">
        <v>17</v>
      </c>
      <c r="C5" s="9"/>
      <c r="D5" s="10">
        <f>SUM(E5:K5)</f>
        <v>7</v>
      </c>
      <c r="E5" s="10"/>
      <c r="F5" s="10">
        <v>1</v>
      </c>
      <c r="G5" s="10">
        <v>2</v>
      </c>
      <c r="H5" s="10"/>
      <c r="I5" s="10">
        <f>1+1</f>
        <v>2</v>
      </c>
      <c r="J5" s="10">
        <f>1+1</f>
        <v>2</v>
      </c>
      <c r="K5" s="10"/>
      <c r="L5" s="10" t="e">
        <f>SUM(#REF!)</f>
        <v>#REF!</v>
      </c>
      <c r="M5" s="10" t="e">
        <f>SUM(#REF!)</f>
        <v>#REF!</v>
      </c>
      <c r="N5" s="27" t="s">
        <v>18</v>
      </c>
    </row>
    <row r="6" spans="1:14" s="2" customFormat="1" ht="27" customHeight="1">
      <c r="A6" s="11"/>
      <c r="B6" s="9" t="s">
        <v>19</v>
      </c>
      <c r="C6" s="9"/>
      <c r="D6" s="10">
        <f aca="true" t="shared" si="0" ref="D6:D26">SUM(E6:K6)</f>
        <v>19</v>
      </c>
      <c r="E6" s="10">
        <v>1</v>
      </c>
      <c r="F6" s="10">
        <v>1</v>
      </c>
      <c r="G6" s="10">
        <v>3</v>
      </c>
      <c r="H6" s="10">
        <v>3</v>
      </c>
      <c r="I6" s="10">
        <f>3+2</f>
        <v>5</v>
      </c>
      <c r="J6" s="10">
        <f>3+2</f>
        <v>5</v>
      </c>
      <c r="K6" s="10">
        <v>1</v>
      </c>
      <c r="L6" s="10" t="e">
        <f>SUM(#REF!)</f>
        <v>#REF!</v>
      </c>
      <c r="M6" s="10">
        <v>41</v>
      </c>
      <c r="N6" s="28"/>
    </row>
    <row r="7" spans="1:14" s="2" customFormat="1" ht="27" customHeight="1">
      <c r="A7" s="11"/>
      <c r="B7" s="9" t="s">
        <v>20</v>
      </c>
      <c r="C7" s="9"/>
      <c r="D7" s="10">
        <f t="shared" si="0"/>
        <v>1</v>
      </c>
      <c r="E7" s="10"/>
      <c r="F7" s="10"/>
      <c r="G7" s="10"/>
      <c r="H7" s="10"/>
      <c r="I7" s="10">
        <v>1</v>
      </c>
      <c r="J7" s="10"/>
      <c r="K7" s="10"/>
      <c r="L7" s="10" t="e">
        <f>SUM(#REF!)</f>
        <v>#REF!</v>
      </c>
      <c r="M7" s="10" t="e">
        <f>SUM(#REF!)</f>
        <v>#REF!</v>
      </c>
      <c r="N7" s="28"/>
    </row>
    <row r="8" spans="1:14" s="2" customFormat="1" ht="27" customHeight="1">
      <c r="A8" s="11"/>
      <c r="B8" s="9" t="s">
        <v>21</v>
      </c>
      <c r="C8" s="9"/>
      <c r="D8" s="10">
        <f t="shared" si="0"/>
        <v>3</v>
      </c>
      <c r="E8" s="10"/>
      <c r="F8" s="10"/>
      <c r="G8" s="10"/>
      <c r="H8" s="10"/>
      <c r="I8" s="10">
        <f>1+1</f>
        <v>2</v>
      </c>
      <c r="J8" s="10">
        <v>1</v>
      </c>
      <c r="K8" s="10"/>
      <c r="L8" s="10"/>
      <c r="M8" s="10"/>
      <c r="N8" s="28"/>
    </row>
    <row r="9" spans="1:14" s="2" customFormat="1" ht="27" customHeight="1">
      <c r="A9" s="11"/>
      <c r="B9" s="9" t="s">
        <v>22</v>
      </c>
      <c r="C9" s="9"/>
      <c r="D9" s="10">
        <f t="shared" si="0"/>
        <v>22</v>
      </c>
      <c r="E9" s="12"/>
      <c r="F9" s="12">
        <v>2</v>
      </c>
      <c r="G9" s="12">
        <v>3</v>
      </c>
      <c r="H9" s="12">
        <v>2</v>
      </c>
      <c r="I9" s="12">
        <v>6</v>
      </c>
      <c r="J9" s="12">
        <v>8</v>
      </c>
      <c r="K9" s="12">
        <v>1</v>
      </c>
      <c r="L9" s="12" t="e">
        <f>SUM(#REF!)</f>
        <v>#REF!</v>
      </c>
      <c r="M9" s="12">
        <v>21</v>
      </c>
      <c r="N9" s="28"/>
    </row>
    <row r="10" spans="1:14" s="2" customFormat="1" ht="27" customHeight="1">
      <c r="A10" s="11"/>
      <c r="B10" s="9" t="s">
        <v>23</v>
      </c>
      <c r="C10" s="9"/>
      <c r="D10" s="10">
        <f t="shared" si="0"/>
        <v>44</v>
      </c>
      <c r="E10" s="10"/>
      <c r="F10" s="10">
        <v>7</v>
      </c>
      <c r="G10" s="10">
        <v>7</v>
      </c>
      <c r="H10" s="10">
        <v>4</v>
      </c>
      <c r="I10" s="10">
        <v>16</v>
      </c>
      <c r="J10" s="10">
        <v>10</v>
      </c>
      <c r="K10" s="10"/>
      <c r="L10" s="10" t="e">
        <f>SUM(#REF!)</f>
        <v>#REF!</v>
      </c>
      <c r="M10" s="10" t="e">
        <f>SUM(#REF!)</f>
        <v>#REF!</v>
      </c>
      <c r="N10" s="28"/>
    </row>
    <row r="11" spans="1:14" s="2" customFormat="1" ht="27" customHeight="1">
      <c r="A11" s="11"/>
      <c r="B11" s="9" t="s">
        <v>24</v>
      </c>
      <c r="C11" s="9"/>
      <c r="D11" s="10">
        <f t="shared" si="0"/>
        <v>7</v>
      </c>
      <c r="E11" s="10"/>
      <c r="F11" s="10">
        <v>1</v>
      </c>
      <c r="G11" s="10">
        <v>2</v>
      </c>
      <c r="H11" s="10"/>
      <c r="I11" s="10">
        <v>2</v>
      </c>
      <c r="J11" s="10">
        <v>1</v>
      </c>
      <c r="K11" s="10">
        <v>1</v>
      </c>
      <c r="L11" s="10" t="e">
        <f>SUM(#REF!)</f>
        <v>#REF!</v>
      </c>
      <c r="M11" s="10" t="e">
        <f>SUM(#REF!)</f>
        <v>#REF!</v>
      </c>
      <c r="N11" s="28"/>
    </row>
    <row r="12" spans="1:14" s="2" customFormat="1" ht="27" customHeight="1">
      <c r="A12" s="11"/>
      <c r="B12" s="9" t="s">
        <v>25</v>
      </c>
      <c r="C12" s="9"/>
      <c r="D12" s="10">
        <f t="shared" si="0"/>
        <v>6</v>
      </c>
      <c r="E12" s="10"/>
      <c r="F12" s="10">
        <v>1</v>
      </c>
      <c r="G12" s="10">
        <v>1</v>
      </c>
      <c r="H12" s="10"/>
      <c r="I12" s="10">
        <v>1</v>
      </c>
      <c r="J12" s="10">
        <v>2</v>
      </c>
      <c r="K12" s="10">
        <v>1</v>
      </c>
      <c r="L12" s="10"/>
      <c r="M12" s="10"/>
      <c r="N12" s="28"/>
    </row>
    <row r="13" spans="1:14" s="2" customFormat="1" ht="27" customHeight="1">
      <c r="A13" s="11"/>
      <c r="B13" s="9" t="s">
        <v>26</v>
      </c>
      <c r="C13" s="9" t="s">
        <v>27</v>
      </c>
      <c r="D13" s="10">
        <f t="shared" si="0"/>
        <v>11</v>
      </c>
      <c r="E13" s="10"/>
      <c r="F13" s="10">
        <v>1</v>
      </c>
      <c r="G13" s="10">
        <v>1</v>
      </c>
      <c r="H13" s="10">
        <v>1</v>
      </c>
      <c r="I13" s="10">
        <v>4</v>
      </c>
      <c r="J13" s="10">
        <f>3+1</f>
        <v>4</v>
      </c>
      <c r="K13" s="10"/>
      <c r="L13" s="10"/>
      <c r="M13" s="22">
        <v>3</v>
      </c>
      <c r="N13" s="28"/>
    </row>
    <row r="14" spans="1:14" s="2" customFormat="1" ht="27" customHeight="1">
      <c r="A14" s="11"/>
      <c r="B14" s="9" t="s">
        <v>28</v>
      </c>
      <c r="C14" s="9" t="s">
        <v>28</v>
      </c>
      <c r="D14" s="10">
        <f t="shared" si="0"/>
        <v>3</v>
      </c>
      <c r="E14" s="10"/>
      <c r="F14" s="12"/>
      <c r="G14" s="10"/>
      <c r="H14" s="10">
        <v>1</v>
      </c>
      <c r="I14" s="10">
        <v>1</v>
      </c>
      <c r="J14" s="10">
        <v>1</v>
      </c>
      <c r="K14" s="10"/>
      <c r="L14" s="22"/>
      <c r="M14" s="10">
        <v>1</v>
      </c>
      <c r="N14" s="28"/>
    </row>
    <row r="15" spans="1:14" s="2" customFormat="1" ht="27" customHeight="1">
      <c r="A15" s="11"/>
      <c r="B15" s="9" t="s">
        <v>29</v>
      </c>
      <c r="C15" s="9"/>
      <c r="D15" s="10">
        <f t="shared" si="0"/>
        <v>1</v>
      </c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28"/>
    </row>
    <row r="16" spans="1:14" s="2" customFormat="1" ht="27" customHeight="1">
      <c r="A16" s="11"/>
      <c r="B16" s="9" t="s">
        <v>30</v>
      </c>
      <c r="C16" s="9"/>
      <c r="D16" s="10">
        <f t="shared" si="0"/>
        <v>2</v>
      </c>
      <c r="E16" s="10"/>
      <c r="F16" s="10"/>
      <c r="G16" s="10">
        <v>1</v>
      </c>
      <c r="H16" s="10"/>
      <c r="I16" s="10"/>
      <c r="J16" s="10">
        <v>1</v>
      </c>
      <c r="K16" s="10"/>
      <c r="L16" s="10"/>
      <c r="M16" s="10"/>
      <c r="N16" s="28"/>
    </row>
    <row r="17" spans="1:14" s="2" customFormat="1" ht="27" customHeight="1">
      <c r="A17" s="11"/>
      <c r="B17" s="9" t="s">
        <v>31</v>
      </c>
      <c r="C17" s="13"/>
      <c r="D17" s="14">
        <f t="shared" si="0"/>
        <v>1</v>
      </c>
      <c r="E17" s="14"/>
      <c r="F17" s="14"/>
      <c r="G17" s="14"/>
      <c r="H17" s="14"/>
      <c r="I17" s="14">
        <v>1</v>
      </c>
      <c r="J17" s="14"/>
      <c r="K17" s="14"/>
      <c r="L17" s="10"/>
      <c r="M17" s="10"/>
      <c r="N17" s="28"/>
    </row>
    <row r="18" spans="1:14" s="2" customFormat="1" ht="27" customHeight="1">
      <c r="A18" s="15"/>
      <c r="B18" s="16" t="s">
        <v>32</v>
      </c>
      <c r="C18" s="9"/>
      <c r="D18" s="10">
        <f t="shared" si="0"/>
        <v>127</v>
      </c>
      <c r="E18" s="10">
        <f aca="true" t="shared" si="1" ref="E18:K18">SUM(E5:E17)</f>
        <v>1</v>
      </c>
      <c r="F18" s="10">
        <f t="shared" si="1"/>
        <v>14</v>
      </c>
      <c r="G18" s="10">
        <f t="shared" si="1"/>
        <v>20</v>
      </c>
      <c r="H18" s="10">
        <f t="shared" si="1"/>
        <v>11</v>
      </c>
      <c r="I18" s="10">
        <f t="shared" si="1"/>
        <v>42</v>
      </c>
      <c r="J18" s="10">
        <f t="shared" si="1"/>
        <v>35</v>
      </c>
      <c r="K18" s="10">
        <f t="shared" si="1"/>
        <v>4</v>
      </c>
      <c r="L18" s="10"/>
      <c r="M18" s="10"/>
      <c r="N18" s="28"/>
    </row>
    <row r="19" spans="1:14" s="2" customFormat="1" ht="27" customHeight="1">
      <c r="A19" s="17" t="s">
        <v>33</v>
      </c>
      <c r="B19" s="9" t="s">
        <v>34</v>
      </c>
      <c r="C19" s="9" t="s">
        <v>35</v>
      </c>
      <c r="D19" s="10">
        <f t="shared" si="0"/>
        <v>1</v>
      </c>
      <c r="E19" s="10"/>
      <c r="F19" s="12"/>
      <c r="G19" s="10">
        <v>1</v>
      </c>
      <c r="H19" s="10"/>
      <c r="I19" s="10"/>
      <c r="J19" s="10"/>
      <c r="K19" s="29"/>
      <c r="L19" s="22"/>
      <c r="M19" s="10">
        <v>1</v>
      </c>
      <c r="N19" s="28"/>
    </row>
    <row r="20" spans="1:14" s="2" customFormat="1" ht="27" customHeight="1">
      <c r="A20" s="17"/>
      <c r="B20" s="9" t="s">
        <v>36</v>
      </c>
      <c r="C20" s="9"/>
      <c r="D20" s="10">
        <f t="shared" si="0"/>
        <v>2</v>
      </c>
      <c r="E20" s="10"/>
      <c r="F20" s="10"/>
      <c r="G20" s="10"/>
      <c r="H20" s="10"/>
      <c r="I20" s="30">
        <v>1</v>
      </c>
      <c r="J20" s="10">
        <v>1</v>
      </c>
      <c r="K20" s="10"/>
      <c r="L20" s="10"/>
      <c r="M20" s="10"/>
      <c r="N20" s="28"/>
    </row>
    <row r="21" spans="1:14" s="2" customFormat="1" ht="27" customHeight="1">
      <c r="A21" s="17"/>
      <c r="B21" s="16" t="s">
        <v>32</v>
      </c>
      <c r="C21" s="9"/>
      <c r="D21" s="10">
        <f t="shared" si="0"/>
        <v>3</v>
      </c>
      <c r="E21" s="10">
        <f aca="true" t="shared" si="2" ref="E21:K21">SUM(E19:E20)</f>
        <v>0</v>
      </c>
      <c r="F21" s="10">
        <f t="shared" si="2"/>
        <v>0</v>
      </c>
      <c r="G21" s="10">
        <f t="shared" si="2"/>
        <v>1</v>
      </c>
      <c r="H21" s="10">
        <f t="shared" si="2"/>
        <v>0</v>
      </c>
      <c r="I21" s="10">
        <f t="shared" si="2"/>
        <v>1</v>
      </c>
      <c r="J21" s="10">
        <f t="shared" si="2"/>
        <v>1</v>
      </c>
      <c r="K21" s="10">
        <f t="shared" si="2"/>
        <v>0</v>
      </c>
      <c r="L21" s="31"/>
      <c r="M21" s="10"/>
      <c r="N21" s="28"/>
    </row>
    <row r="22" spans="1:14" s="2" customFormat="1" ht="27" customHeight="1">
      <c r="A22" s="11" t="s">
        <v>37</v>
      </c>
      <c r="B22" s="9" t="s">
        <v>38</v>
      </c>
      <c r="C22" s="9"/>
      <c r="D22" s="10">
        <f t="shared" si="0"/>
        <v>4</v>
      </c>
      <c r="E22" s="10"/>
      <c r="F22" s="10"/>
      <c r="G22" s="18">
        <v>1</v>
      </c>
      <c r="H22" s="10">
        <v>1</v>
      </c>
      <c r="I22" s="10">
        <v>1</v>
      </c>
      <c r="J22" s="10">
        <v>1</v>
      </c>
      <c r="K22" s="10"/>
      <c r="L22" s="32"/>
      <c r="M22" s="10"/>
      <c r="N22" s="28"/>
    </row>
    <row r="23" spans="1:14" s="2" customFormat="1" ht="27" customHeight="1">
      <c r="A23" s="11"/>
      <c r="B23" s="19" t="s">
        <v>39</v>
      </c>
      <c r="C23" s="9"/>
      <c r="D23" s="10">
        <f t="shared" si="0"/>
        <v>4</v>
      </c>
      <c r="E23" s="12"/>
      <c r="F23" s="12"/>
      <c r="G23" s="12">
        <v>1</v>
      </c>
      <c r="H23" s="12">
        <v>1</v>
      </c>
      <c r="I23" s="12">
        <v>1</v>
      </c>
      <c r="J23" s="12">
        <v>1</v>
      </c>
      <c r="K23" s="33"/>
      <c r="L23" s="34" t="e">
        <f>SUM(#REF!)</f>
        <v>#REF!</v>
      </c>
      <c r="M23" s="12" t="e">
        <f>SUM(#REF!)</f>
        <v>#REF!</v>
      </c>
      <c r="N23" s="28"/>
    </row>
    <row r="24" spans="1:14" s="2" customFormat="1" ht="27" customHeight="1">
      <c r="A24" s="11"/>
      <c r="B24" s="9" t="s">
        <v>40</v>
      </c>
      <c r="C24" s="9"/>
      <c r="D24" s="10">
        <f t="shared" si="0"/>
        <v>6</v>
      </c>
      <c r="E24" s="10"/>
      <c r="F24" s="10">
        <v>1</v>
      </c>
      <c r="G24" s="10"/>
      <c r="H24" s="10">
        <v>1</v>
      </c>
      <c r="I24" s="10">
        <v>2</v>
      </c>
      <c r="J24" s="10">
        <v>2</v>
      </c>
      <c r="K24" s="10"/>
      <c r="L24" s="32" t="e">
        <f>SUM(#REF!)</f>
        <v>#REF!</v>
      </c>
      <c r="M24" s="10" t="e">
        <f>SUM(#REF!)</f>
        <v>#REF!</v>
      </c>
      <c r="N24" s="28"/>
    </row>
    <row r="25" spans="1:14" s="2" customFormat="1" ht="27" customHeight="1">
      <c r="A25" s="11"/>
      <c r="B25" s="9" t="s">
        <v>41</v>
      </c>
      <c r="C25" s="9"/>
      <c r="D25" s="10">
        <f t="shared" si="0"/>
        <v>4</v>
      </c>
      <c r="E25" s="10"/>
      <c r="F25" s="10"/>
      <c r="G25" s="10"/>
      <c r="H25" s="10"/>
      <c r="I25" s="10">
        <v>2</v>
      </c>
      <c r="J25" s="10">
        <v>2</v>
      </c>
      <c r="K25" s="10"/>
      <c r="L25" s="32" t="e">
        <f>SUM(#REF!)</f>
        <v>#REF!</v>
      </c>
      <c r="M25" s="10" t="e">
        <f>SUM(#REF!)</f>
        <v>#REF!</v>
      </c>
      <c r="N25" s="28"/>
    </row>
    <row r="26" spans="1:14" s="2" customFormat="1" ht="27" customHeight="1">
      <c r="A26" s="11"/>
      <c r="B26" s="20" t="s">
        <v>42</v>
      </c>
      <c r="C26" s="9"/>
      <c r="D26" s="10">
        <f t="shared" si="0"/>
        <v>2</v>
      </c>
      <c r="E26" s="10"/>
      <c r="F26" s="10"/>
      <c r="G26" s="10"/>
      <c r="H26" s="10"/>
      <c r="I26" s="10">
        <v>1</v>
      </c>
      <c r="J26" s="10">
        <v>1</v>
      </c>
      <c r="K26" s="10"/>
      <c r="L26" s="35"/>
      <c r="M26" s="36"/>
      <c r="N26" s="37"/>
    </row>
    <row r="27" spans="1:14" s="2" customFormat="1" ht="27" customHeight="1">
      <c r="A27" s="11"/>
      <c r="B27" s="16" t="s">
        <v>32</v>
      </c>
      <c r="C27" s="9"/>
      <c r="D27" s="10">
        <f aca="true" t="shared" si="3" ref="D27:K27">SUM(D22:D26)</f>
        <v>20</v>
      </c>
      <c r="E27" s="10">
        <f t="shared" si="3"/>
        <v>0</v>
      </c>
      <c r="F27" s="10">
        <f t="shared" si="3"/>
        <v>1</v>
      </c>
      <c r="G27" s="10">
        <f t="shared" si="3"/>
        <v>2</v>
      </c>
      <c r="H27" s="10">
        <f t="shared" si="3"/>
        <v>3</v>
      </c>
      <c r="I27" s="10">
        <f t="shared" si="3"/>
        <v>7</v>
      </c>
      <c r="J27" s="10">
        <f t="shared" si="3"/>
        <v>7</v>
      </c>
      <c r="K27" s="10">
        <f t="shared" si="3"/>
        <v>0</v>
      </c>
      <c r="L27" s="35"/>
      <c r="M27" s="36"/>
      <c r="N27" s="37"/>
    </row>
    <row r="28" spans="1:11" s="3" customFormat="1" ht="27" customHeight="1">
      <c r="A28" s="21" t="s">
        <v>43</v>
      </c>
      <c r="B28" s="21"/>
      <c r="C28" s="21"/>
      <c r="D28" s="22">
        <f aca="true" t="shared" si="4" ref="D28:K28">D18+D21+D27</f>
        <v>150</v>
      </c>
      <c r="E28" s="21">
        <f t="shared" si="4"/>
        <v>1</v>
      </c>
      <c r="F28" s="21">
        <f t="shared" si="4"/>
        <v>15</v>
      </c>
      <c r="G28" s="21">
        <f t="shared" si="4"/>
        <v>23</v>
      </c>
      <c r="H28" s="21">
        <f t="shared" si="4"/>
        <v>14</v>
      </c>
      <c r="I28" s="21">
        <f t="shared" si="4"/>
        <v>50</v>
      </c>
      <c r="J28" s="21">
        <f t="shared" si="4"/>
        <v>43</v>
      </c>
      <c r="K28" s="21">
        <f t="shared" si="4"/>
        <v>4</v>
      </c>
    </row>
    <row r="29" spans="1:11" s="1" customFormat="1" ht="27" customHeight="1">
      <c r="A29" s="21"/>
      <c r="B29" s="21"/>
      <c r="C29" s="23"/>
      <c r="D29" s="22"/>
      <c r="E29" s="21"/>
      <c r="F29" s="21">
        <f>SUM(F28:H28)</f>
        <v>52</v>
      </c>
      <c r="G29" s="21"/>
      <c r="H29" s="21"/>
      <c r="I29" s="21">
        <f>SUM(I28:K28)</f>
        <v>97</v>
      </c>
      <c r="J29" s="21"/>
      <c r="K29" s="21"/>
    </row>
  </sheetData>
  <sheetProtection/>
  <mergeCells count="20">
    <mergeCell ref="A1:N1"/>
    <mergeCell ref="I2:J2"/>
    <mergeCell ref="F3:H3"/>
    <mergeCell ref="I3:K3"/>
    <mergeCell ref="F29:H29"/>
    <mergeCell ref="I29:K29"/>
    <mergeCell ref="A3:A4"/>
    <mergeCell ref="A5:A18"/>
    <mergeCell ref="A19:A21"/>
    <mergeCell ref="A22:A27"/>
    <mergeCell ref="B3:B4"/>
    <mergeCell ref="C3:C4"/>
    <mergeCell ref="D3:D4"/>
    <mergeCell ref="D28:D29"/>
    <mergeCell ref="E3:E4"/>
    <mergeCell ref="E28:E29"/>
    <mergeCell ref="L3:L4"/>
    <mergeCell ref="M3:M4"/>
    <mergeCell ref="N3:N4"/>
    <mergeCell ref="A28:B29"/>
  </mergeCells>
  <printOptions/>
  <pageMargins left="0.51" right="0.35" top="0.43" bottom="0.35" header="0.28" footer="0.35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高丙乾</cp:lastModifiedBy>
  <dcterms:created xsi:type="dcterms:W3CDTF">2017-08-23T00:49:42Z</dcterms:created>
  <dcterms:modified xsi:type="dcterms:W3CDTF">2020-09-09T02:38:35Z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