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第一组" sheetId="1" r:id="rId1"/>
    <sheet name="第二组" sheetId="2" r:id="rId2"/>
    <sheet name="第三组" sheetId="3" r:id="rId3"/>
  </sheets>
  <definedNames>
    <definedName name="_xlnm.Print_Titles" localSheetId="0">'第一组'!$1:$3</definedName>
  </definedNames>
  <calcPr fullCalcOnLoad="1"/>
</workbook>
</file>

<file path=xl/sharedStrings.xml><?xml version="1.0" encoding="utf-8"?>
<sst xmlns="http://schemas.openxmlformats.org/spreadsheetml/2006/main" count="216" uniqueCount="105">
  <si>
    <t>天水市2020年特岗教师招聘综合成绩汇总表</t>
  </si>
  <si>
    <t>县区：麦积区                       招聘学科及计划：小学语文3、小学英语2、初中英语2、 小学信息技术1</t>
  </si>
  <si>
    <t>序号</t>
  </si>
  <si>
    <t>姓名</t>
  </si>
  <si>
    <t>笔试准考证号</t>
  </si>
  <si>
    <t>学段</t>
  </si>
  <si>
    <t>学科</t>
  </si>
  <si>
    <t>笔试成绩</t>
  </si>
  <si>
    <r>
      <t>笔试成绩÷2</t>
    </r>
    <r>
      <rPr>
        <sz val="12"/>
        <color indexed="8"/>
        <rFont val="仿宋"/>
        <family val="3"/>
      </rPr>
      <t>×70%</t>
    </r>
    <r>
      <rPr>
        <sz val="12"/>
        <color indexed="8"/>
        <rFont val="仿宋"/>
        <family val="3"/>
      </rPr>
      <t>得分</t>
    </r>
  </si>
  <si>
    <t>面试得分</t>
  </si>
  <si>
    <r>
      <t>面试成绩×</t>
    </r>
    <r>
      <rPr>
        <sz val="12"/>
        <color indexed="8"/>
        <rFont val="仿宋"/>
        <family val="3"/>
      </rPr>
      <t>30%</t>
    </r>
    <r>
      <rPr>
        <sz val="12"/>
        <color indexed="8"/>
        <rFont val="仿宋"/>
        <family val="3"/>
      </rPr>
      <t>得分</t>
    </r>
  </si>
  <si>
    <t>综合得分</t>
  </si>
  <si>
    <t>名次</t>
  </si>
  <si>
    <t>备注</t>
  </si>
  <si>
    <t>吴亚亚</t>
  </si>
  <si>
    <t>201050400117</t>
  </si>
  <si>
    <t>小学学段</t>
  </si>
  <si>
    <t>语文</t>
  </si>
  <si>
    <t>拟录用</t>
  </si>
  <si>
    <t>陈玉霞</t>
  </si>
  <si>
    <t>201050401021</t>
  </si>
  <si>
    <t>冯喆</t>
  </si>
  <si>
    <t>201050400722</t>
  </si>
  <si>
    <t>李元元</t>
  </si>
  <si>
    <t>201050400509</t>
  </si>
  <si>
    <t>窦苗苗</t>
  </si>
  <si>
    <t>201050401206</t>
  </si>
  <si>
    <t>张丹</t>
  </si>
  <si>
    <t>201050400214</t>
  </si>
  <si>
    <t>放弃面试</t>
  </si>
  <si>
    <t>李贝贝</t>
  </si>
  <si>
    <t>201050401822</t>
  </si>
  <si>
    <t>英语</t>
  </si>
  <si>
    <t>刘正楷</t>
  </si>
  <si>
    <t>201050401930</t>
  </si>
  <si>
    <t>裴婷婷</t>
  </si>
  <si>
    <t>201050401005</t>
  </si>
  <si>
    <t>张霞</t>
  </si>
  <si>
    <t>201050401418</t>
  </si>
  <si>
    <t>初中学段</t>
  </si>
  <si>
    <t>胡引英</t>
  </si>
  <si>
    <t>201050400624</t>
  </si>
  <si>
    <t>贺培培</t>
  </si>
  <si>
    <t>201050401803</t>
  </si>
  <si>
    <t>董旸</t>
  </si>
  <si>
    <t>202050403418</t>
  </si>
  <si>
    <t>信息技术</t>
  </si>
  <si>
    <t>漆云</t>
  </si>
  <si>
    <t>202050402718</t>
  </si>
  <si>
    <t>县区：麦积区                              招聘学科及计划：小学数学3、小学全科10、初中生物1</t>
  </si>
  <si>
    <t>白红刚</t>
  </si>
  <si>
    <t>202050402911</t>
  </si>
  <si>
    <t>数学</t>
  </si>
  <si>
    <t>朱慧君</t>
  </si>
  <si>
    <t>202050402311</t>
  </si>
  <si>
    <t>霍玉昌</t>
  </si>
  <si>
    <t>202050402815</t>
  </si>
  <si>
    <t>曹瑜</t>
  </si>
  <si>
    <t>202050402317</t>
  </si>
  <si>
    <t>胡彤</t>
  </si>
  <si>
    <t>202050402425</t>
  </si>
  <si>
    <t>韩宁宁</t>
  </si>
  <si>
    <t>202050402929</t>
  </si>
  <si>
    <t>小学全科</t>
  </si>
  <si>
    <t>毛雨晴</t>
  </si>
  <si>
    <t>202050402802</t>
  </si>
  <si>
    <t>魏亚丽</t>
  </si>
  <si>
    <t>201050401630</t>
  </si>
  <si>
    <t>安宁</t>
  </si>
  <si>
    <t>202050402605</t>
  </si>
  <si>
    <t>刘燚</t>
  </si>
  <si>
    <t>202050402314</t>
  </si>
  <si>
    <t>朱晴晴</t>
  </si>
  <si>
    <t>201050401308</t>
  </si>
  <si>
    <t>夏白</t>
  </si>
  <si>
    <t>202050402821</t>
  </si>
  <si>
    <t>生物</t>
  </si>
  <si>
    <t>杨莉</t>
  </si>
  <si>
    <t>202050402726</t>
  </si>
  <si>
    <t>县区：麦积区                      招聘学科及计划：小学音乐3、小学美术2、小学体育2</t>
  </si>
  <si>
    <t>笔试成绩÷2×70%得分</t>
  </si>
  <si>
    <t>面试成绩×30%得分</t>
  </si>
  <si>
    <t>岳彤</t>
  </si>
  <si>
    <t>203050403722</t>
  </si>
  <si>
    <t>音乐</t>
  </si>
  <si>
    <t>吕凯萍</t>
  </si>
  <si>
    <t>203050403628</t>
  </si>
  <si>
    <t>马欢</t>
  </si>
  <si>
    <t>203050403715</t>
  </si>
  <si>
    <t>刘雪</t>
  </si>
  <si>
    <t>203050403501</t>
  </si>
  <si>
    <t>雷保东</t>
  </si>
  <si>
    <t>203050404108</t>
  </si>
  <si>
    <t>美术</t>
  </si>
  <si>
    <t>张随意</t>
  </si>
  <si>
    <t>203050404027</t>
  </si>
  <si>
    <t>马陆谊</t>
  </si>
  <si>
    <t>203050404005</t>
  </si>
  <si>
    <t>赵云飞</t>
  </si>
  <si>
    <t>203050403910</t>
  </si>
  <si>
    <t>体育</t>
  </si>
  <si>
    <t>贾旭</t>
  </si>
  <si>
    <t>203050403819</t>
  </si>
  <si>
    <t>郭润</t>
  </si>
  <si>
    <t>203050403708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</si>
</sst>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4">
    <font>
      <sz val="12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N10" sqref="N10"/>
    </sheetView>
  </sheetViews>
  <sheetFormatPr defaultColWidth="9.00390625" defaultRowHeight="14.25"/>
  <cols>
    <col min="1" max="1" width="5.75390625" style="0" customWidth="1"/>
    <col min="2" max="2" width="8.625" style="0" customWidth="1"/>
    <col min="3" max="3" width="15.625" style="0" customWidth="1"/>
    <col min="4" max="4" width="10.875" style="0" customWidth="1"/>
    <col min="5" max="5" width="8.875" style="0" customWidth="1"/>
    <col min="6" max="6" width="10.625" style="0" customWidth="1"/>
    <col min="7" max="7" width="13.75390625" style="0" customWidth="1"/>
    <col min="9" max="9" width="11.75390625" style="0" customWidth="1"/>
    <col min="10" max="10" width="10.125" style="0" customWidth="1"/>
    <col min="11" max="11" width="5.75390625" style="0" customWidth="1"/>
    <col min="12" max="12" width="9.625" style="0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0" t="s">
        <v>13</v>
      </c>
    </row>
    <row r="4" spans="1:12" ht="24" customHeight="1">
      <c r="A4" s="5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119.5</v>
      </c>
      <c r="G4" s="8">
        <f aca="true" t="shared" si="0" ref="G4:G17">F4/2*0.7</f>
        <v>41.824999999999996</v>
      </c>
      <c r="H4" s="8">
        <v>89.4</v>
      </c>
      <c r="I4" s="8">
        <f aca="true" t="shared" si="1" ref="I4:I17">H4*0.3</f>
        <v>26.82</v>
      </c>
      <c r="J4" s="8">
        <f aca="true" t="shared" si="2" ref="J4:J17">G4+I4</f>
        <v>68.645</v>
      </c>
      <c r="K4" s="5">
        <v>1</v>
      </c>
      <c r="L4" s="10" t="s">
        <v>18</v>
      </c>
    </row>
    <row r="5" spans="1:12" ht="24" customHeight="1">
      <c r="A5" s="5">
        <v>3</v>
      </c>
      <c r="B5" s="7" t="s">
        <v>19</v>
      </c>
      <c r="C5" s="7" t="s">
        <v>20</v>
      </c>
      <c r="D5" s="7" t="s">
        <v>16</v>
      </c>
      <c r="E5" s="7" t="s">
        <v>17</v>
      </c>
      <c r="F5" s="7">
        <v>106.8</v>
      </c>
      <c r="G5" s="8">
        <f t="shared" si="0"/>
        <v>37.379999999999995</v>
      </c>
      <c r="H5" s="8">
        <v>87.8</v>
      </c>
      <c r="I5" s="8">
        <f t="shared" si="1"/>
        <v>26.34</v>
      </c>
      <c r="J5" s="8">
        <f t="shared" si="2"/>
        <v>63.72</v>
      </c>
      <c r="K5" s="5">
        <v>2</v>
      </c>
      <c r="L5" s="10" t="s">
        <v>18</v>
      </c>
    </row>
    <row r="6" spans="1:12" ht="24" customHeight="1">
      <c r="A6" s="5">
        <v>2</v>
      </c>
      <c r="B6" s="7" t="s">
        <v>21</v>
      </c>
      <c r="C6" s="7" t="s">
        <v>22</v>
      </c>
      <c r="D6" s="7" t="s">
        <v>16</v>
      </c>
      <c r="E6" s="7" t="s">
        <v>17</v>
      </c>
      <c r="F6" s="7">
        <v>107.9</v>
      </c>
      <c r="G6" s="8">
        <f t="shared" si="0"/>
        <v>37.765</v>
      </c>
      <c r="H6" s="8">
        <v>84.2</v>
      </c>
      <c r="I6" s="8">
        <f t="shared" si="1"/>
        <v>25.26</v>
      </c>
      <c r="J6" s="8">
        <f t="shared" si="2"/>
        <v>63.025000000000006</v>
      </c>
      <c r="K6" s="5">
        <v>3</v>
      </c>
      <c r="L6" s="10" t="s">
        <v>18</v>
      </c>
    </row>
    <row r="7" spans="1:12" ht="24" customHeight="1">
      <c r="A7" s="5">
        <v>5</v>
      </c>
      <c r="B7" s="7" t="s">
        <v>23</v>
      </c>
      <c r="C7" s="7" t="s">
        <v>24</v>
      </c>
      <c r="D7" s="7" t="s">
        <v>16</v>
      </c>
      <c r="E7" s="7" t="s">
        <v>17</v>
      </c>
      <c r="F7" s="7">
        <v>105.5</v>
      </c>
      <c r="G7" s="8">
        <f t="shared" si="0"/>
        <v>36.925</v>
      </c>
      <c r="H7" s="8">
        <v>85.6</v>
      </c>
      <c r="I7" s="8">
        <f t="shared" si="1"/>
        <v>25.679999999999996</v>
      </c>
      <c r="J7" s="8">
        <f t="shared" si="2"/>
        <v>62.60499999999999</v>
      </c>
      <c r="K7" s="5">
        <v>4</v>
      </c>
      <c r="L7" s="10"/>
    </row>
    <row r="8" spans="1:12" ht="24" customHeight="1">
      <c r="A8" s="5">
        <v>6</v>
      </c>
      <c r="B8" s="7" t="s">
        <v>25</v>
      </c>
      <c r="C8" s="7" t="s">
        <v>26</v>
      </c>
      <c r="D8" s="7" t="s">
        <v>16</v>
      </c>
      <c r="E8" s="7" t="s">
        <v>17</v>
      </c>
      <c r="F8" s="7">
        <v>105.5</v>
      </c>
      <c r="G8" s="8">
        <f t="shared" si="0"/>
        <v>36.925</v>
      </c>
      <c r="H8" s="8">
        <v>83.8</v>
      </c>
      <c r="I8" s="8">
        <f t="shared" si="1"/>
        <v>25.139999999999997</v>
      </c>
      <c r="J8" s="8">
        <f t="shared" si="2"/>
        <v>62.065</v>
      </c>
      <c r="K8" s="5">
        <v>5</v>
      </c>
      <c r="L8" s="10"/>
    </row>
    <row r="9" spans="1:12" ht="24" customHeight="1">
      <c r="A9" s="5">
        <v>4</v>
      </c>
      <c r="B9" s="7" t="s">
        <v>27</v>
      </c>
      <c r="C9" s="7" t="s">
        <v>28</v>
      </c>
      <c r="D9" s="7" t="s">
        <v>16</v>
      </c>
      <c r="E9" s="7" t="s">
        <v>17</v>
      </c>
      <c r="F9" s="7">
        <v>106.7</v>
      </c>
      <c r="G9" s="8">
        <f t="shared" si="0"/>
        <v>37.345</v>
      </c>
      <c r="H9" s="8"/>
      <c r="I9" s="8">
        <f t="shared" si="1"/>
        <v>0</v>
      </c>
      <c r="J9" s="8">
        <f t="shared" si="2"/>
        <v>37.345</v>
      </c>
      <c r="K9" s="5"/>
      <c r="L9" s="10" t="s">
        <v>29</v>
      </c>
    </row>
    <row r="10" spans="1:12" ht="24" customHeight="1">
      <c r="A10" s="5">
        <v>7</v>
      </c>
      <c r="B10" s="7" t="s">
        <v>30</v>
      </c>
      <c r="C10" s="7" t="s">
        <v>31</v>
      </c>
      <c r="D10" s="7" t="s">
        <v>16</v>
      </c>
      <c r="E10" s="7" t="s">
        <v>32</v>
      </c>
      <c r="F10" s="7">
        <v>112</v>
      </c>
      <c r="G10" s="8">
        <f t="shared" si="0"/>
        <v>39.199999999999996</v>
      </c>
      <c r="H10" s="8">
        <v>87.4</v>
      </c>
      <c r="I10" s="8">
        <f t="shared" si="1"/>
        <v>26.220000000000002</v>
      </c>
      <c r="J10" s="8">
        <f t="shared" si="2"/>
        <v>65.42</v>
      </c>
      <c r="K10" s="5">
        <v>1</v>
      </c>
      <c r="L10" s="10" t="s">
        <v>18</v>
      </c>
    </row>
    <row r="11" spans="1:12" ht="24" customHeight="1">
      <c r="A11" s="5">
        <v>8</v>
      </c>
      <c r="B11" s="7" t="s">
        <v>33</v>
      </c>
      <c r="C11" s="7" t="s">
        <v>34</v>
      </c>
      <c r="D11" s="7" t="s">
        <v>16</v>
      </c>
      <c r="E11" s="7" t="s">
        <v>32</v>
      </c>
      <c r="F11" s="7">
        <v>105.8</v>
      </c>
      <c r="G11" s="8">
        <f t="shared" si="0"/>
        <v>37.029999999999994</v>
      </c>
      <c r="H11" s="8">
        <v>86.4</v>
      </c>
      <c r="I11" s="8">
        <f t="shared" si="1"/>
        <v>25.92</v>
      </c>
      <c r="J11" s="8">
        <f t="shared" si="2"/>
        <v>62.949999999999996</v>
      </c>
      <c r="K11" s="5">
        <v>2</v>
      </c>
      <c r="L11" s="10" t="s">
        <v>18</v>
      </c>
    </row>
    <row r="12" spans="1:12" ht="24" customHeight="1">
      <c r="A12" s="5">
        <v>9</v>
      </c>
      <c r="B12" s="7" t="s">
        <v>35</v>
      </c>
      <c r="C12" s="7" t="s">
        <v>36</v>
      </c>
      <c r="D12" s="7" t="s">
        <v>16</v>
      </c>
      <c r="E12" s="7" t="s">
        <v>32</v>
      </c>
      <c r="F12" s="7">
        <v>94.7</v>
      </c>
      <c r="G12" s="8">
        <f t="shared" si="0"/>
        <v>33.144999999999996</v>
      </c>
      <c r="H12" s="8">
        <v>81.8</v>
      </c>
      <c r="I12" s="8">
        <f t="shared" si="1"/>
        <v>24.54</v>
      </c>
      <c r="J12" s="8">
        <f t="shared" si="2"/>
        <v>57.684999999999995</v>
      </c>
      <c r="K12" s="5">
        <v>3</v>
      </c>
      <c r="L12" s="10"/>
    </row>
    <row r="13" spans="1:12" ht="24" customHeight="1">
      <c r="A13" s="5">
        <v>10</v>
      </c>
      <c r="B13" s="7" t="s">
        <v>37</v>
      </c>
      <c r="C13" s="7" t="s">
        <v>38</v>
      </c>
      <c r="D13" s="7" t="s">
        <v>39</v>
      </c>
      <c r="E13" s="7" t="s">
        <v>32</v>
      </c>
      <c r="F13" s="7">
        <v>112.9</v>
      </c>
      <c r="G13" s="8">
        <f t="shared" si="0"/>
        <v>39.515</v>
      </c>
      <c r="H13" s="8">
        <v>88.2</v>
      </c>
      <c r="I13" s="8">
        <f t="shared" si="1"/>
        <v>26.46</v>
      </c>
      <c r="J13" s="8">
        <f t="shared" si="2"/>
        <v>65.975</v>
      </c>
      <c r="K13" s="5">
        <v>1</v>
      </c>
      <c r="L13" s="10" t="s">
        <v>18</v>
      </c>
    </row>
    <row r="14" spans="1:12" ht="24" customHeight="1">
      <c r="A14" s="5">
        <v>11</v>
      </c>
      <c r="B14" s="7" t="s">
        <v>40</v>
      </c>
      <c r="C14" s="7" t="s">
        <v>41</v>
      </c>
      <c r="D14" s="7" t="s">
        <v>39</v>
      </c>
      <c r="E14" s="7" t="s">
        <v>32</v>
      </c>
      <c r="F14" s="7">
        <v>111.6</v>
      </c>
      <c r="G14" s="8">
        <f t="shared" si="0"/>
        <v>39.059999999999995</v>
      </c>
      <c r="H14" s="8">
        <v>82.8</v>
      </c>
      <c r="I14" s="8">
        <f t="shared" si="1"/>
        <v>24.84</v>
      </c>
      <c r="J14" s="8">
        <f t="shared" si="2"/>
        <v>63.89999999999999</v>
      </c>
      <c r="K14" s="5">
        <v>2</v>
      </c>
      <c r="L14" s="10" t="s">
        <v>18</v>
      </c>
    </row>
    <row r="15" spans="1:12" ht="24" customHeight="1">
      <c r="A15" s="5">
        <v>12</v>
      </c>
      <c r="B15" s="7" t="s">
        <v>42</v>
      </c>
      <c r="C15" s="7" t="s">
        <v>43</v>
      </c>
      <c r="D15" s="7" t="s">
        <v>39</v>
      </c>
      <c r="E15" s="7" t="s">
        <v>32</v>
      </c>
      <c r="F15" s="7">
        <v>103.7</v>
      </c>
      <c r="G15" s="8">
        <f t="shared" si="0"/>
        <v>36.295</v>
      </c>
      <c r="H15" s="8">
        <v>84.6</v>
      </c>
      <c r="I15" s="8">
        <f t="shared" si="1"/>
        <v>25.38</v>
      </c>
      <c r="J15" s="8">
        <f t="shared" si="2"/>
        <v>61.675</v>
      </c>
      <c r="K15" s="5">
        <v>3</v>
      </c>
      <c r="L15" s="10"/>
    </row>
    <row r="16" spans="1:12" ht="24" customHeight="1">
      <c r="A16" s="5">
        <v>13</v>
      </c>
      <c r="B16" s="7" t="s">
        <v>44</v>
      </c>
      <c r="C16" s="7" t="s">
        <v>45</v>
      </c>
      <c r="D16" s="7" t="s">
        <v>16</v>
      </c>
      <c r="E16" s="7" t="s">
        <v>46</v>
      </c>
      <c r="F16" s="7">
        <v>108.8</v>
      </c>
      <c r="G16" s="8">
        <f t="shared" si="0"/>
        <v>38.08</v>
      </c>
      <c r="H16" s="8">
        <v>85.6</v>
      </c>
      <c r="I16" s="8">
        <f t="shared" si="1"/>
        <v>25.679999999999996</v>
      </c>
      <c r="J16" s="8">
        <f t="shared" si="2"/>
        <v>63.75999999999999</v>
      </c>
      <c r="K16" s="5">
        <v>1</v>
      </c>
      <c r="L16" s="10" t="s">
        <v>18</v>
      </c>
    </row>
    <row r="17" spans="1:12" ht="24" customHeight="1">
      <c r="A17" s="5">
        <v>14</v>
      </c>
      <c r="B17" s="7" t="s">
        <v>47</v>
      </c>
      <c r="C17" s="7" t="s">
        <v>48</v>
      </c>
      <c r="D17" s="7" t="s">
        <v>16</v>
      </c>
      <c r="E17" s="7" t="s">
        <v>46</v>
      </c>
      <c r="F17" s="7">
        <v>94.4</v>
      </c>
      <c r="G17" s="8">
        <f t="shared" si="0"/>
        <v>33.04</v>
      </c>
      <c r="H17" s="8">
        <v>83.2</v>
      </c>
      <c r="I17" s="8">
        <f t="shared" si="1"/>
        <v>24.96</v>
      </c>
      <c r="J17" s="8">
        <f t="shared" si="2"/>
        <v>58</v>
      </c>
      <c r="K17" s="5">
        <v>2</v>
      </c>
      <c r="L17" s="10"/>
    </row>
  </sheetData>
  <sheetProtection/>
  <mergeCells count="2">
    <mergeCell ref="A1:L1"/>
    <mergeCell ref="A2:L2"/>
  </mergeCells>
  <printOptions horizontalCentered="1"/>
  <pageMargins left="0.5118055555555555" right="0.4722222222222222" top="0.7083333333333334" bottom="0.7083333333333334" header="0.5118055555555555" footer="0.4722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L5" sqref="L5"/>
    </sheetView>
  </sheetViews>
  <sheetFormatPr defaultColWidth="9.00390625" defaultRowHeight="14.25"/>
  <cols>
    <col min="1" max="1" width="6.00390625" style="0" customWidth="1"/>
    <col min="2" max="2" width="8.25390625" style="0" customWidth="1"/>
    <col min="3" max="3" width="14.625" style="0" customWidth="1"/>
    <col min="4" max="4" width="11.25390625" style="0" customWidth="1"/>
    <col min="5" max="5" width="10.50390625" style="0" customWidth="1"/>
    <col min="6" max="6" width="10.375" style="0" customWidth="1"/>
    <col min="7" max="7" width="15.375" style="12" customWidth="1"/>
    <col min="8" max="8" width="10.875" style="0" customWidth="1"/>
    <col min="9" max="9" width="12.625" style="0" customWidth="1"/>
    <col min="10" max="10" width="10.25390625" style="12" customWidth="1"/>
    <col min="11" max="11" width="6.50390625" style="0" customWidth="1"/>
    <col min="12" max="12" width="7.875" style="2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4" t="s">
        <v>11</v>
      </c>
      <c r="K3" s="13" t="s">
        <v>12</v>
      </c>
      <c r="L3" s="10" t="s">
        <v>13</v>
      </c>
    </row>
    <row r="4" spans="1:12" s="11" customFormat="1" ht="27" customHeight="1">
      <c r="A4" s="5">
        <v>1</v>
      </c>
      <c r="B4" s="7" t="s">
        <v>50</v>
      </c>
      <c r="C4" s="7" t="s">
        <v>51</v>
      </c>
      <c r="D4" s="7" t="s">
        <v>16</v>
      </c>
      <c r="E4" s="7" t="s">
        <v>52</v>
      </c>
      <c r="F4" s="7">
        <v>120.4</v>
      </c>
      <c r="G4" s="15">
        <f aca="true" t="shared" si="0" ref="G4:G16">F4/2*0.7</f>
        <v>42.14</v>
      </c>
      <c r="H4" s="8">
        <v>89.4</v>
      </c>
      <c r="I4" s="8">
        <f aca="true" t="shared" si="1" ref="I4:I16">H4*0.3</f>
        <v>26.82</v>
      </c>
      <c r="J4" s="15">
        <f aca="true" t="shared" si="2" ref="J4:J16">G4+I4</f>
        <v>68.96000000000001</v>
      </c>
      <c r="K4" s="5">
        <v>1</v>
      </c>
      <c r="L4" s="10" t="s">
        <v>18</v>
      </c>
    </row>
    <row r="5" spans="1:12" s="11" customFormat="1" ht="27" customHeight="1">
      <c r="A5" s="5">
        <v>3</v>
      </c>
      <c r="B5" s="7" t="s">
        <v>53</v>
      </c>
      <c r="C5" s="7" t="s">
        <v>54</v>
      </c>
      <c r="D5" s="7" t="s">
        <v>16</v>
      </c>
      <c r="E5" s="7" t="s">
        <v>52</v>
      </c>
      <c r="F5" s="7">
        <v>115.5</v>
      </c>
      <c r="G5" s="15">
        <f t="shared" si="0"/>
        <v>40.425</v>
      </c>
      <c r="H5" s="8">
        <v>87.74</v>
      </c>
      <c r="I5" s="8">
        <f t="shared" si="1"/>
        <v>26.322</v>
      </c>
      <c r="J5" s="15">
        <f t="shared" si="2"/>
        <v>66.747</v>
      </c>
      <c r="K5" s="5">
        <v>2</v>
      </c>
      <c r="L5" s="10" t="s">
        <v>18</v>
      </c>
    </row>
    <row r="6" spans="1:12" s="11" customFormat="1" ht="27" customHeight="1">
      <c r="A6" s="5">
        <v>2</v>
      </c>
      <c r="B6" s="7" t="s">
        <v>55</v>
      </c>
      <c r="C6" s="7" t="s">
        <v>56</v>
      </c>
      <c r="D6" s="7" t="s">
        <v>16</v>
      </c>
      <c r="E6" s="7" t="s">
        <v>52</v>
      </c>
      <c r="F6" s="7">
        <v>117.4</v>
      </c>
      <c r="G6" s="15">
        <f t="shared" si="0"/>
        <v>41.089999999999996</v>
      </c>
      <c r="H6" s="8">
        <v>83.9</v>
      </c>
      <c r="I6" s="8">
        <f t="shared" si="1"/>
        <v>25.17</v>
      </c>
      <c r="J6" s="15">
        <f t="shared" si="2"/>
        <v>66.25999999999999</v>
      </c>
      <c r="K6" s="5">
        <v>3</v>
      </c>
      <c r="L6" s="10" t="s">
        <v>18</v>
      </c>
    </row>
    <row r="7" spans="1:12" s="11" customFormat="1" ht="27" customHeight="1">
      <c r="A7" s="5">
        <v>4</v>
      </c>
      <c r="B7" s="7" t="s">
        <v>57</v>
      </c>
      <c r="C7" s="7" t="s">
        <v>58</v>
      </c>
      <c r="D7" s="7" t="s">
        <v>16</v>
      </c>
      <c r="E7" s="7" t="s">
        <v>52</v>
      </c>
      <c r="F7" s="7">
        <v>111.9</v>
      </c>
      <c r="G7" s="15">
        <f t="shared" si="0"/>
        <v>39.165</v>
      </c>
      <c r="H7" s="8">
        <v>89.5</v>
      </c>
      <c r="I7" s="8">
        <f t="shared" si="1"/>
        <v>26.849999999999998</v>
      </c>
      <c r="J7" s="15">
        <f t="shared" si="2"/>
        <v>66.015</v>
      </c>
      <c r="K7" s="5">
        <v>4</v>
      </c>
      <c r="L7" s="10"/>
    </row>
    <row r="8" spans="1:12" s="11" customFormat="1" ht="27" customHeight="1">
      <c r="A8" s="5">
        <v>5</v>
      </c>
      <c r="B8" s="7" t="s">
        <v>59</v>
      </c>
      <c r="C8" s="7" t="s">
        <v>60</v>
      </c>
      <c r="D8" s="7" t="s">
        <v>16</v>
      </c>
      <c r="E8" s="7" t="s">
        <v>52</v>
      </c>
      <c r="F8" s="7">
        <v>111.9</v>
      </c>
      <c r="G8" s="15">
        <f t="shared" si="0"/>
        <v>39.165</v>
      </c>
      <c r="H8" s="8">
        <v>87.3</v>
      </c>
      <c r="I8" s="8">
        <f t="shared" si="1"/>
        <v>26.189999999999998</v>
      </c>
      <c r="J8" s="15">
        <f t="shared" si="2"/>
        <v>65.35499999999999</v>
      </c>
      <c r="K8" s="5">
        <v>5</v>
      </c>
      <c r="L8" s="10"/>
    </row>
    <row r="9" spans="1:12" s="11" customFormat="1" ht="27" customHeight="1">
      <c r="A9" s="5">
        <v>6</v>
      </c>
      <c r="B9" s="7" t="s">
        <v>61</v>
      </c>
      <c r="C9" s="7" t="s">
        <v>62</v>
      </c>
      <c r="D9" s="7" t="s">
        <v>16</v>
      </c>
      <c r="E9" s="7" t="s">
        <v>63</v>
      </c>
      <c r="F9" s="7">
        <v>107.4</v>
      </c>
      <c r="G9" s="15">
        <f t="shared" si="0"/>
        <v>37.589999999999996</v>
      </c>
      <c r="H9" s="8">
        <v>88.6</v>
      </c>
      <c r="I9" s="8">
        <f t="shared" si="1"/>
        <v>26.58</v>
      </c>
      <c r="J9" s="15">
        <f t="shared" si="2"/>
        <v>64.16999999999999</v>
      </c>
      <c r="K9" s="5">
        <v>1</v>
      </c>
      <c r="L9" s="10" t="s">
        <v>18</v>
      </c>
    </row>
    <row r="10" spans="1:12" s="11" customFormat="1" ht="27" customHeight="1">
      <c r="A10" s="5">
        <v>7</v>
      </c>
      <c r="B10" s="7" t="s">
        <v>64</v>
      </c>
      <c r="C10" s="7" t="s">
        <v>65</v>
      </c>
      <c r="D10" s="7" t="s">
        <v>16</v>
      </c>
      <c r="E10" s="7" t="s">
        <v>63</v>
      </c>
      <c r="F10" s="7">
        <v>106.1</v>
      </c>
      <c r="G10" s="15">
        <f t="shared" si="0"/>
        <v>37.135</v>
      </c>
      <c r="H10" s="8">
        <v>87.6</v>
      </c>
      <c r="I10" s="8">
        <f t="shared" si="1"/>
        <v>26.279999999999998</v>
      </c>
      <c r="J10" s="15">
        <f t="shared" si="2"/>
        <v>63.41499999999999</v>
      </c>
      <c r="K10" s="5">
        <v>2</v>
      </c>
      <c r="L10" s="10" t="s">
        <v>18</v>
      </c>
    </row>
    <row r="11" spans="1:12" s="11" customFormat="1" ht="27" customHeight="1">
      <c r="A11" s="5">
        <v>8</v>
      </c>
      <c r="B11" s="7" t="s">
        <v>66</v>
      </c>
      <c r="C11" s="7" t="s">
        <v>67</v>
      </c>
      <c r="D11" s="7" t="s">
        <v>16</v>
      </c>
      <c r="E11" s="7" t="s">
        <v>63</v>
      </c>
      <c r="F11" s="7">
        <v>102</v>
      </c>
      <c r="G11" s="15">
        <f t="shared" si="0"/>
        <v>35.699999999999996</v>
      </c>
      <c r="H11" s="8">
        <v>87.1</v>
      </c>
      <c r="I11" s="8">
        <f t="shared" si="1"/>
        <v>26.13</v>
      </c>
      <c r="J11" s="15">
        <f t="shared" si="2"/>
        <v>61.83</v>
      </c>
      <c r="K11" s="5">
        <v>3</v>
      </c>
      <c r="L11" s="10" t="s">
        <v>18</v>
      </c>
    </row>
    <row r="12" spans="1:12" s="11" customFormat="1" ht="27" customHeight="1">
      <c r="A12" s="5">
        <v>9</v>
      </c>
      <c r="B12" s="7" t="s">
        <v>68</v>
      </c>
      <c r="C12" s="7" t="s">
        <v>69</v>
      </c>
      <c r="D12" s="7" t="s">
        <v>16</v>
      </c>
      <c r="E12" s="7" t="s">
        <v>63</v>
      </c>
      <c r="F12" s="7">
        <v>98.5</v>
      </c>
      <c r="G12" s="15">
        <f t="shared" si="0"/>
        <v>34.474999999999994</v>
      </c>
      <c r="H12" s="8">
        <v>90.2</v>
      </c>
      <c r="I12" s="8">
        <f t="shared" si="1"/>
        <v>27.06</v>
      </c>
      <c r="J12" s="15">
        <f t="shared" si="2"/>
        <v>61.535</v>
      </c>
      <c r="K12" s="5">
        <v>4</v>
      </c>
      <c r="L12" s="10" t="s">
        <v>18</v>
      </c>
    </row>
    <row r="13" spans="1:12" s="11" customFormat="1" ht="27" customHeight="1">
      <c r="A13" s="5">
        <v>10</v>
      </c>
      <c r="B13" s="7" t="s">
        <v>70</v>
      </c>
      <c r="C13" s="7" t="s">
        <v>71</v>
      </c>
      <c r="D13" s="7" t="s">
        <v>16</v>
      </c>
      <c r="E13" s="7" t="s">
        <v>63</v>
      </c>
      <c r="F13" s="7">
        <v>91.9</v>
      </c>
      <c r="G13" s="15">
        <f t="shared" si="0"/>
        <v>32.165</v>
      </c>
      <c r="H13" s="8">
        <v>83.9</v>
      </c>
      <c r="I13" s="8">
        <f t="shared" si="1"/>
        <v>25.17</v>
      </c>
      <c r="J13" s="15">
        <f t="shared" si="2"/>
        <v>57.335</v>
      </c>
      <c r="K13" s="5">
        <v>5</v>
      </c>
      <c r="L13" s="10" t="s">
        <v>18</v>
      </c>
    </row>
    <row r="14" spans="1:12" s="11" customFormat="1" ht="27" customHeight="1">
      <c r="A14" s="5">
        <v>11</v>
      </c>
      <c r="B14" s="7" t="s">
        <v>72</v>
      </c>
      <c r="C14" s="7" t="s">
        <v>73</v>
      </c>
      <c r="D14" s="7" t="s">
        <v>16</v>
      </c>
      <c r="E14" s="7" t="s">
        <v>63</v>
      </c>
      <c r="F14" s="7">
        <v>86.3</v>
      </c>
      <c r="G14" s="15">
        <f t="shared" si="0"/>
        <v>30.205</v>
      </c>
      <c r="H14" s="8">
        <v>86.7</v>
      </c>
      <c r="I14" s="8">
        <f t="shared" si="1"/>
        <v>26.01</v>
      </c>
      <c r="J14" s="15">
        <f t="shared" si="2"/>
        <v>56.215</v>
      </c>
      <c r="K14" s="5">
        <v>6</v>
      </c>
      <c r="L14" s="10" t="s">
        <v>18</v>
      </c>
    </row>
    <row r="15" spans="1:12" s="11" customFormat="1" ht="27" customHeight="1">
      <c r="A15" s="5">
        <v>12</v>
      </c>
      <c r="B15" s="7" t="s">
        <v>74</v>
      </c>
      <c r="C15" s="7" t="s">
        <v>75</v>
      </c>
      <c r="D15" s="7" t="s">
        <v>39</v>
      </c>
      <c r="E15" s="7" t="s">
        <v>76</v>
      </c>
      <c r="F15" s="7">
        <v>114.9</v>
      </c>
      <c r="G15" s="15">
        <f t="shared" si="0"/>
        <v>40.214999999999996</v>
      </c>
      <c r="H15" s="8">
        <v>88.36</v>
      </c>
      <c r="I15" s="8">
        <f t="shared" si="1"/>
        <v>26.508</v>
      </c>
      <c r="J15" s="15">
        <f t="shared" si="2"/>
        <v>66.723</v>
      </c>
      <c r="K15" s="5">
        <v>1</v>
      </c>
      <c r="L15" s="10" t="s">
        <v>18</v>
      </c>
    </row>
    <row r="16" spans="1:12" s="11" customFormat="1" ht="27" customHeight="1">
      <c r="A16" s="5">
        <v>13</v>
      </c>
      <c r="B16" s="7" t="s">
        <v>77</v>
      </c>
      <c r="C16" s="7" t="s">
        <v>78</v>
      </c>
      <c r="D16" s="7" t="s">
        <v>39</v>
      </c>
      <c r="E16" s="7" t="s">
        <v>76</v>
      </c>
      <c r="F16" s="7">
        <v>106.9</v>
      </c>
      <c r="G16" s="15">
        <f t="shared" si="0"/>
        <v>37.415</v>
      </c>
      <c r="H16" s="8">
        <v>90</v>
      </c>
      <c r="I16" s="8">
        <f t="shared" si="1"/>
        <v>27</v>
      </c>
      <c r="J16" s="15">
        <f t="shared" si="2"/>
        <v>64.41499999999999</v>
      </c>
      <c r="K16" s="5">
        <v>2</v>
      </c>
      <c r="L16" s="10"/>
    </row>
  </sheetData>
  <sheetProtection/>
  <mergeCells count="2">
    <mergeCell ref="A1:L1"/>
    <mergeCell ref="A2:L2"/>
  </mergeCells>
  <printOptions horizontalCentered="1"/>
  <pageMargins left="0.5902777777777778" right="0.550694444444444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5.50390625" style="0" customWidth="1"/>
    <col min="2" max="2" width="8.375" style="0" customWidth="1"/>
    <col min="3" max="3" width="16.125" style="0" customWidth="1"/>
    <col min="4" max="4" width="11.50390625" style="0" customWidth="1"/>
    <col min="5" max="5" width="8.00390625" style="0" customWidth="1"/>
    <col min="6" max="6" width="10.375" style="0" customWidth="1"/>
    <col min="7" max="7" width="13.625" style="1" customWidth="1"/>
    <col min="8" max="8" width="11.25390625" style="0" customWidth="1"/>
    <col min="9" max="9" width="12.875" style="0" customWidth="1"/>
    <col min="10" max="10" width="10.50390625" style="0" customWidth="1"/>
    <col min="11" max="11" width="6.75390625" style="0" customWidth="1"/>
    <col min="12" max="12" width="9.0039062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6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80</v>
      </c>
      <c r="H3" s="5" t="s">
        <v>9</v>
      </c>
      <c r="I3" s="9" t="s">
        <v>81</v>
      </c>
      <c r="J3" s="5" t="s">
        <v>11</v>
      </c>
      <c r="K3" s="5" t="s">
        <v>12</v>
      </c>
      <c r="L3" s="10" t="s">
        <v>13</v>
      </c>
    </row>
    <row r="4" spans="1:12" ht="33" customHeight="1">
      <c r="A4" s="5">
        <v>1</v>
      </c>
      <c r="B4" s="7" t="s">
        <v>82</v>
      </c>
      <c r="C4" s="7" t="s">
        <v>83</v>
      </c>
      <c r="D4" s="7" t="s">
        <v>16</v>
      </c>
      <c r="E4" s="7" t="s">
        <v>84</v>
      </c>
      <c r="F4" s="7">
        <v>104.1</v>
      </c>
      <c r="G4" s="8">
        <f aca="true" t="shared" si="0" ref="G4:G13">F4/2*0.7</f>
        <v>36.434999999999995</v>
      </c>
      <c r="H4" s="5">
        <v>90.4</v>
      </c>
      <c r="I4" s="8">
        <f aca="true" t="shared" si="1" ref="I4:I13">H4*0.3</f>
        <v>27.12</v>
      </c>
      <c r="J4" s="8">
        <f aca="true" t="shared" si="2" ref="J4:J13">G4+I4</f>
        <v>63.55499999999999</v>
      </c>
      <c r="K4" s="5">
        <v>1</v>
      </c>
      <c r="L4" s="10" t="s">
        <v>18</v>
      </c>
    </row>
    <row r="5" spans="1:12" ht="33" customHeight="1">
      <c r="A5" s="5">
        <v>2</v>
      </c>
      <c r="B5" s="7" t="s">
        <v>85</v>
      </c>
      <c r="C5" s="7" t="s">
        <v>86</v>
      </c>
      <c r="D5" s="7" t="s">
        <v>16</v>
      </c>
      <c r="E5" s="7" t="s">
        <v>84</v>
      </c>
      <c r="F5" s="7">
        <v>103.5</v>
      </c>
      <c r="G5" s="8">
        <f t="shared" si="0"/>
        <v>36.224999999999994</v>
      </c>
      <c r="H5" s="5">
        <v>90.6</v>
      </c>
      <c r="I5" s="8">
        <f t="shared" si="1"/>
        <v>27.179999999999996</v>
      </c>
      <c r="J5" s="8">
        <f t="shared" si="2"/>
        <v>63.40499999999999</v>
      </c>
      <c r="K5" s="5">
        <v>2</v>
      </c>
      <c r="L5" s="10" t="s">
        <v>18</v>
      </c>
    </row>
    <row r="6" spans="1:12" ht="33" customHeight="1">
      <c r="A6" s="5">
        <v>3</v>
      </c>
      <c r="B6" s="7" t="s">
        <v>87</v>
      </c>
      <c r="C6" s="7" t="s">
        <v>88</v>
      </c>
      <c r="D6" s="7" t="s">
        <v>16</v>
      </c>
      <c r="E6" s="7" t="s">
        <v>84</v>
      </c>
      <c r="F6" s="7">
        <v>99.2</v>
      </c>
      <c r="G6" s="8">
        <f t="shared" si="0"/>
        <v>34.72</v>
      </c>
      <c r="H6" s="5">
        <v>85.9</v>
      </c>
      <c r="I6" s="8">
        <f t="shared" si="1"/>
        <v>25.77</v>
      </c>
      <c r="J6" s="8">
        <f t="shared" si="2"/>
        <v>60.489999999999995</v>
      </c>
      <c r="K6" s="5">
        <v>3</v>
      </c>
      <c r="L6" s="10" t="s">
        <v>18</v>
      </c>
    </row>
    <row r="7" spans="1:12" ht="33" customHeight="1">
      <c r="A7" s="5">
        <v>4</v>
      </c>
      <c r="B7" s="7" t="s">
        <v>89</v>
      </c>
      <c r="C7" s="7" t="s">
        <v>90</v>
      </c>
      <c r="D7" s="7" t="s">
        <v>16</v>
      </c>
      <c r="E7" s="7" t="s">
        <v>84</v>
      </c>
      <c r="F7" s="7">
        <v>96.1</v>
      </c>
      <c r="G7" s="8">
        <f t="shared" si="0"/>
        <v>33.635</v>
      </c>
      <c r="H7" s="5">
        <v>87.1</v>
      </c>
      <c r="I7" s="8">
        <f t="shared" si="1"/>
        <v>26.13</v>
      </c>
      <c r="J7" s="8">
        <f t="shared" si="2"/>
        <v>59.765</v>
      </c>
      <c r="K7" s="5">
        <v>4</v>
      </c>
      <c r="L7" s="10"/>
    </row>
    <row r="8" spans="1:12" ht="33" customHeight="1">
      <c r="A8" s="5">
        <v>5</v>
      </c>
      <c r="B8" s="7" t="s">
        <v>91</v>
      </c>
      <c r="C8" s="7" t="s">
        <v>92</v>
      </c>
      <c r="D8" s="7" t="s">
        <v>16</v>
      </c>
      <c r="E8" s="7" t="s">
        <v>93</v>
      </c>
      <c r="F8" s="7">
        <v>110</v>
      </c>
      <c r="G8" s="8">
        <f t="shared" si="0"/>
        <v>38.5</v>
      </c>
      <c r="H8" s="5">
        <v>88.2</v>
      </c>
      <c r="I8" s="8">
        <f t="shared" si="1"/>
        <v>26.46</v>
      </c>
      <c r="J8" s="8">
        <f t="shared" si="2"/>
        <v>64.96000000000001</v>
      </c>
      <c r="K8" s="5">
        <v>1</v>
      </c>
      <c r="L8" s="10" t="s">
        <v>18</v>
      </c>
    </row>
    <row r="9" spans="1:12" ht="33" customHeight="1">
      <c r="A9" s="5">
        <v>6</v>
      </c>
      <c r="B9" s="7" t="s">
        <v>94</v>
      </c>
      <c r="C9" s="7" t="s">
        <v>95</v>
      </c>
      <c r="D9" s="7" t="s">
        <v>16</v>
      </c>
      <c r="E9" s="7" t="s">
        <v>93</v>
      </c>
      <c r="F9" s="7">
        <v>108.2</v>
      </c>
      <c r="G9" s="8">
        <f t="shared" si="0"/>
        <v>37.87</v>
      </c>
      <c r="H9" s="5">
        <v>90.2</v>
      </c>
      <c r="I9" s="8">
        <f t="shared" si="1"/>
        <v>27.06</v>
      </c>
      <c r="J9" s="8">
        <f t="shared" si="2"/>
        <v>64.92999999999999</v>
      </c>
      <c r="K9" s="5">
        <v>2</v>
      </c>
      <c r="L9" s="10" t="s">
        <v>18</v>
      </c>
    </row>
    <row r="10" spans="1:12" ht="33" customHeight="1">
      <c r="A10" s="5">
        <v>7</v>
      </c>
      <c r="B10" s="7" t="s">
        <v>96</v>
      </c>
      <c r="C10" s="7" t="s">
        <v>97</v>
      </c>
      <c r="D10" s="7" t="s">
        <v>16</v>
      </c>
      <c r="E10" s="7" t="s">
        <v>93</v>
      </c>
      <c r="F10" s="7">
        <v>106.5</v>
      </c>
      <c r="G10" s="8">
        <f t="shared" si="0"/>
        <v>37.275</v>
      </c>
      <c r="H10" s="5">
        <v>88.8</v>
      </c>
      <c r="I10" s="8">
        <f t="shared" si="1"/>
        <v>26.639999999999997</v>
      </c>
      <c r="J10" s="8">
        <f t="shared" si="2"/>
        <v>63.91499999999999</v>
      </c>
      <c r="K10" s="5">
        <v>3</v>
      </c>
      <c r="L10" s="10"/>
    </row>
    <row r="11" spans="1:12" ht="33" customHeight="1">
      <c r="A11" s="5">
        <v>8</v>
      </c>
      <c r="B11" s="7" t="s">
        <v>98</v>
      </c>
      <c r="C11" s="7" t="s">
        <v>99</v>
      </c>
      <c r="D11" s="7" t="s">
        <v>16</v>
      </c>
      <c r="E11" s="7" t="s">
        <v>100</v>
      </c>
      <c r="F11" s="7">
        <v>110.7</v>
      </c>
      <c r="G11" s="8">
        <f t="shared" si="0"/>
        <v>38.745</v>
      </c>
      <c r="H11" s="5">
        <v>89.4</v>
      </c>
      <c r="I11" s="8">
        <f t="shared" si="1"/>
        <v>26.82</v>
      </c>
      <c r="J11" s="8">
        <f t="shared" si="2"/>
        <v>65.565</v>
      </c>
      <c r="K11" s="5">
        <v>1</v>
      </c>
      <c r="L11" s="10" t="s">
        <v>18</v>
      </c>
    </row>
    <row r="12" spans="1:12" ht="33" customHeight="1">
      <c r="A12" s="5">
        <v>9</v>
      </c>
      <c r="B12" s="7" t="s">
        <v>101</v>
      </c>
      <c r="C12" s="7" t="s">
        <v>102</v>
      </c>
      <c r="D12" s="7" t="s">
        <v>16</v>
      </c>
      <c r="E12" s="7" t="s">
        <v>100</v>
      </c>
      <c r="F12" s="7">
        <v>101.7</v>
      </c>
      <c r="G12" s="8">
        <f t="shared" si="0"/>
        <v>35.595</v>
      </c>
      <c r="H12" s="5">
        <v>90</v>
      </c>
      <c r="I12" s="8">
        <f t="shared" si="1"/>
        <v>27</v>
      </c>
      <c r="J12" s="8">
        <f t="shared" si="2"/>
        <v>62.595</v>
      </c>
      <c r="K12" s="5">
        <v>2</v>
      </c>
      <c r="L12" s="10" t="s">
        <v>18</v>
      </c>
    </row>
    <row r="13" spans="1:12" ht="33" customHeight="1">
      <c r="A13" s="5">
        <v>10</v>
      </c>
      <c r="B13" s="7" t="s">
        <v>103</v>
      </c>
      <c r="C13" s="7" t="s">
        <v>104</v>
      </c>
      <c r="D13" s="7" t="s">
        <v>16</v>
      </c>
      <c r="E13" s="7" t="s">
        <v>100</v>
      </c>
      <c r="F13" s="7">
        <v>93.9</v>
      </c>
      <c r="G13" s="8">
        <f t="shared" si="0"/>
        <v>32.865</v>
      </c>
      <c r="H13" s="5">
        <v>85.2</v>
      </c>
      <c r="I13" s="8">
        <f t="shared" si="1"/>
        <v>25.56</v>
      </c>
      <c r="J13" s="8">
        <f t="shared" si="2"/>
        <v>58.425</v>
      </c>
      <c r="K13" s="5">
        <v>3</v>
      </c>
      <c r="L13" s="10"/>
    </row>
  </sheetData>
  <sheetProtection/>
  <mergeCells count="2">
    <mergeCell ref="A1:L1"/>
    <mergeCell ref="A2:L2"/>
  </mergeCells>
  <printOptions horizontalCentered="1"/>
  <pageMargins left="0.5506944444444445" right="0.5506944444444445" top="0.5902777777777778" bottom="0.5118055555555555" header="0.511805555555555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2019-07-27T05:07:01Z</cp:lastPrinted>
  <dcterms:created xsi:type="dcterms:W3CDTF">1996-12-17T01:32:42Z</dcterms:created>
  <dcterms:modified xsi:type="dcterms:W3CDTF">2020-08-25T01:03:13Z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