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Sheet1!$A$5:$J$70</definedName>
  </definedNames>
  <calcPr calcId="144525"/>
</workbook>
</file>

<file path=xl/sharedStrings.xml><?xml version="1.0" encoding="utf-8"?>
<sst xmlns="http://schemas.openxmlformats.org/spreadsheetml/2006/main" count="287" uniqueCount="170">
  <si>
    <t>2019年肃北县事业单位公开招聘工作人员考试综合成绩汇总表</t>
  </si>
  <si>
    <t>考号</t>
  </si>
  <si>
    <t>姓名</t>
  </si>
  <si>
    <t>性别</t>
  </si>
  <si>
    <t>岗位
代码</t>
  </si>
  <si>
    <t>笔试成绩</t>
  </si>
  <si>
    <t>面试成绩</t>
  </si>
  <si>
    <t>退役士兵优惠政策加分值</t>
  </si>
  <si>
    <t>总分</t>
  </si>
  <si>
    <t>笔试
得分</t>
  </si>
  <si>
    <r>
      <rPr>
        <b/>
        <sz val="10"/>
        <rFont val="宋体"/>
        <charset val="134"/>
      </rPr>
      <t>占比得分
(</t>
    </r>
    <r>
      <rPr>
        <b/>
        <sz val="10"/>
        <rFont val="Arial"/>
        <charset val="134"/>
      </rPr>
      <t>÷</t>
    </r>
    <r>
      <rPr>
        <b/>
        <sz val="10"/>
        <rFont val="宋体"/>
        <charset val="134"/>
      </rPr>
      <t>3</t>
    </r>
    <r>
      <rPr>
        <b/>
        <sz val="10"/>
        <rFont val="Arial"/>
        <charset val="134"/>
      </rPr>
      <t>×</t>
    </r>
    <r>
      <rPr>
        <b/>
        <sz val="10"/>
        <rFont val="宋体"/>
        <charset val="134"/>
      </rPr>
      <t>60%)</t>
    </r>
  </si>
  <si>
    <t>面试
得分</t>
  </si>
  <si>
    <t>占比得分
(40%)</t>
  </si>
  <si>
    <t>2411301924</t>
  </si>
  <si>
    <t>杨志琴</t>
  </si>
  <si>
    <t>女</t>
  </si>
  <si>
    <t>9001</t>
  </si>
  <si>
    <t>2411301928</t>
  </si>
  <si>
    <t>刘黎海</t>
  </si>
  <si>
    <t>男</t>
  </si>
  <si>
    <t>2411301926</t>
  </si>
  <si>
    <t>桑帅</t>
  </si>
  <si>
    <t>2411302010</t>
  </si>
  <si>
    <t>刘阳</t>
  </si>
  <si>
    <t>9002</t>
  </si>
  <si>
    <t>2411302008</t>
  </si>
  <si>
    <t>艾文昕</t>
  </si>
  <si>
    <t>2411302003</t>
  </si>
  <si>
    <t>相婧卓</t>
  </si>
  <si>
    <t>2411302026</t>
  </si>
  <si>
    <t>赵蓉</t>
  </si>
  <si>
    <t>9003</t>
  </si>
  <si>
    <t>2411302107</t>
  </si>
  <si>
    <t>马成涛</t>
  </si>
  <si>
    <t>2411302023</t>
  </si>
  <si>
    <t>张新明</t>
  </si>
  <si>
    <t>2411302202</t>
  </si>
  <si>
    <t>鲍荣</t>
  </si>
  <si>
    <t>9004</t>
  </si>
  <si>
    <t>2411302116</t>
  </si>
  <si>
    <t>金志明</t>
  </si>
  <si>
    <t>2411302112</t>
  </si>
  <si>
    <t>窦丽娜</t>
  </si>
  <si>
    <t>2411302225</t>
  </si>
  <si>
    <t>格尔栎琦</t>
  </si>
  <si>
    <t>9005</t>
  </si>
  <si>
    <t>2411302211</t>
  </si>
  <si>
    <t>达尔汗</t>
  </si>
  <si>
    <t>2411302215</t>
  </si>
  <si>
    <t>仁琴卓玛</t>
  </si>
  <si>
    <t>2411302301</t>
  </si>
  <si>
    <t>昝海琳</t>
  </si>
  <si>
    <t>9006</t>
  </si>
  <si>
    <t>2411302302</t>
  </si>
  <si>
    <t>陈慧敏</t>
  </si>
  <si>
    <t>2411302230</t>
  </si>
  <si>
    <t>达丽雅</t>
  </si>
  <si>
    <t>2411302315</t>
  </si>
  <si>
    <t>张晓萌</t>
  </si>
  <si>
    <t>9007</t>
  </si>
  <si>
    <t>2411302316</t>
  </si>
  <si>
    <t>张天鹏</t>
  </si>
  <si>
    <t>2411302321</t>
  </si>
  <si>
    <t>任润钰</t>
  </si>
  <si>
    <t>2411302328</t>
  </si>
  <si>
    <t>麦力斯</t>
  </si>
  <si>
    <t>9008</t>
  </si>
  <si>
    <t>2411302327</t>
  </si>
  <si>
    <t>吉雅夫</t>
  </si>
  <si>
    <t>2411302326</t>
  </si>
  <si>
    <t>姜凯</t>
  </si>
  <si>
    <t>2411302406</t>
  </si>
  <si>
    <t>胡小燕</t>
  </si>
  <si>
    <t>9009</t>
  </si>
  <si>
    <t>2411302329</t>
  </si>
  <si>
    <t>陈玉杰</t>
  </si>
  <si>
    <t>2411302330</t>
  </si>
  <si>
    <t>成刚</t>
  </si>
  <si>
    <t>缺考</t>
  </si>
  <si>
    <t>2411302429</t>
  </si>
  <si>
    <t>朱玉龙</t>
  </si>
  <si>
    <t>9010</t>
  </si>
  <si>
    <t>2411302505</t>
  </si>
  <si>
    <t>赵幸睿</t>
  </si>
  <si>
    <t>2411302423</t>
  </si>
  <si>
    <t>王肃</t>
  </si>
  <si>
    <t>2411302512</t>
  </si>
  <si>
    <t>布吉古龙</t>
  </si>
  <si>
    <t>9011</t>
  </si>
  <si>
    <t>2411302515</t>
  </si>
  <si>
    <t>乌优恒</t>
  </si>
  <si>
    <t>2411302510</t>
  </si>
  <si>
    <t>贡朝勒</t>
  </si>
  <si>
    <t>2411302516</t>
  </si>
  <si>
    <t>张洋</t>
  </si>
  <si>
    <t>9012</t>
  </si>
  <si>
    <t>2411302527</t>
  </si>
  <si>
    <t>孙海祥</t>
  </si>
  <si>
    <t>2411302525</t>
  </si>
  <si>
    <t>祁娟</t>
  </si>
  <si>
    <t>2411302614</t>
  </si>
  <si>
    <t>于亚楠</t>
  </si>
  <si>
    <t>9013</t>
  </si>
  <si>
    <t>2411302613</t>
  </si>
  <si>
    <t>李新福</t>
  </si>
  <si>
    <t>2411302615</t>
  </si>
  <si>
    <t>牛栋</t>
  </si>
  <si>
    <t>2411302623</t>
  </si>
  <si>
    <t>谭博</t>
  </si>
  <si>
    <t>9014</t>
  </si>
  <si>
    <t>2411302621</t>
  </si>
  <si>
    <t>吴吉聪</t>
  </si>
  <si>
    <t>2411302625</t>
  </si>
  <si>
    <t>刘富金</t>
  </si>
  <si>
    <t>2411302705</t>
  </si>
  <si>
    <t>许晓伟</t>
  </si>
  <si>
    <t>9015</t>
  </si>
  <si>
    <t>2411302628</t>
  </si>
  <si>
    <t>于志鹏</t>
  </si>
  <si>
    <t>2411302630</t>
  </si>
  <si>
    <t>张占瑞</t>
  </si>
  <si>
    <t>2411302706</t>
  </si>
  <si>
    <t>巴音朝鲁</t>
  </si>
  <si>
    <t>9016</t>
  </si>
  <si>
    <t>2411302708</t>
  </si>
  <si>
    <t>孟军</t>
  </si>
  <si>
    <t>2411302707</t>
  </si>
  <si>
    <t>娜生花</t>
  </si>
  <si>
    <t>2411302709</t>
  </si>
  <si>
    <t>刘晓娜</t>
  </si>
  <si>
    <t>9017</t>
  </si>
  <si>
    <t>2411302714</t>
  </si>
  <si>
    <t>孙艳萍</t>
  </si>
  <si>
    <t>2411302710</t>
  </si>
  <si>
    <t>雷媛媛</t>
  </si>
  <si>
    <t>2411302718</t>
  </si>
  <si>
    <t>陶格图巴特</t>
  </si>
  <si>
    <t>9018</t>
  </si>
  <si>
    <t>2411302717</t>
  </si>
  <si>
    <t>若纳</t>
  </si>
  <si>
    <t>2411302719</t>
  </si>
  <si>
    <t>伊热力图</t>
  </si>
  <si>
    <t>2411302727</t>
  </si>
  <si>
    <t>李丹启</t>
  </si>
  <si>
    <t>9019</t>
  </si>
  <si>
    <t>2411302721</t>
  </si>
  <si>
    <t>孔文旭</t>
  </si>
  <si>
    <t>2411302729</t>
  </si>
  <si>
    <t>胡润泽</t>
  </si>
  <si>
    <t>2411302802</t>
  </si>
  <si>
    <t>丁琳</t>
  </si>
  <si>
    <t>9020</t>
  </si>
  <si>
    <t>2411302803</t>
  </si>
  <si>
    <t>于智伟</t>
  </si>
  <si>
    <t>2411302805</t>
  </si>
  <si>
    <t>董文睿</t>
  </si>
  <si>
    <t>2411302818</t>
  </si>
  <si>
    <t>乌音塔娜</t>
  </si>
  <si>
    <t>9021</t>
  </si>
  <si>
    <t>2411302812</t>
  </si>
  <si>
    <t>文馨</t>
  </si>
  <si>
    <t>2411302826</t>
  </si>
  <si>
    <t>莫尔格德力</t>
  </si>
  <si>
    <t>2411304528</t>
  </si>
  <si>
    <t>王倩楠</t>
  </si>
  <si>
    <t>9022</t>
  </si>
  <si>
    <t>2411304527</t>
  </si>
  <si>
    <t>达布力纲</t>
  </si>
  <si>
    <t>2411304529</t>
  </si>
  <si>
    <t>艾登别克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</si>
</sst>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0_ "/>
    <numFmt numFmtId="178" formatCode="0.00_ "/>
  </numFmts>
  <fonts count="29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16"/>
      <name val="宋体"/>
      <charset val="134"/>
    </font>
    <font>
      <sz val="13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3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0"/>
  <sheetViews>
    <sheetView tabSelected="1" workbookViewId="0">
      <selection activeCell="O63" sqref="O63"/>
    </sheetView>
  </sheetViews>
  <sheetFormatPr defaultColWidth="9" defaultRowHeight="13.5"/>
  <cols>
    <col min="1" max="1" width="12.775" customWidth="1"/>
    <col min="2" max="2" width="10.8833333333333" customWidth="1"/>
    <col min="3" max="3" width="5.88333333333333" customWidth="1"/>
    <col min="4" max="4" width="6.21666666666667" customWidth="1"/>
    <col min="5" max="5" width="7.10833333333333" customWidth="1"/>
    <col min="6" max="6" width="12.775" customWidth="1"/>
    <col min="7" max="7" width="9.66666666666667" customWidth="1"/>
    <col min="8" max="8" width="8.33333333333333" customWidth="1"/>
    <col min="9" max="9" width="8.625" customWidth="1"/>
    <col min="10" max="10" width="8.375" customWidth="1"/>
  </cols>
  <sheetData>
    <row r="1" ht="45" customHeight="1" spans="1:10">
      <c r="A1" s="2" t="s">
        <v>0</v>
      </c>
      <c r="B1" s="3"/>
      <c r="D1" s="3"/>
      <c r="G1" s="3"/>
      <c r="H1" s="3"/>
      <c r="I1" s="3"/>
      <c r="J1" s="3"/>
    </row>
    <row r="2" ht="10.05" customHeight="1" spans="1:10">
      <c r="A2" s="4"/>
      <c r="B2" s="4"/>
      <c r="D2" s="5"/>
      <c r="G2" s="5"/>
      <c r="H2" s="5"/>
      <c r="I2" s="5"/>
      <c r="J2" s="5"/>
    </row>
    <row r="3" s="1" customFormat="1" ht="40.5" customHeight="1" spans="1:10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8"/>
      <c r="G3" s="6" t="s">
        <v>6</v>
      </c>
      <c r="H3" s="9"/>
      <c r="I3" s="7" t="s">
        <v>7</v>
      </c>
      <c r="J3" s="6" t="s">
        <v>8</v>
      </c>
    </row>
    <row r="4" s="1" customFormat="1" ht="49.05" customHeight="1" spans="1:10">
      <c r="A4" s="6"/>
      <c r="B4" s="6"/>
      <c r="C4" s="6"/>
      <c r="D4" s="6"/>
      <c r="E4" s="10" t="s">
        <v>9</v>
      </c>
      <c r="F4" s="11" t="s">
        <v>10</v>
      </c>
      <c r="G4" s="10" t="s">
        <v>11</v>
      </c>
      <c r="H4" s="12" t="s">
        <v>12</v>
      </c>
      <c r="I4" s="7"/>
      <c r="J4" s="6"/>
    </row>
    <row r="5" ht="33" customHeight="1" spans="1:10">
      <c r="A5" s="13" t="s">
        <v>13</v>
      </c>
      <c r="B5" s="13" t="s">
        <v>14</v>
      </c>
      <c r="C5" s="14" t="s">
        <v>15</v>
      </c>
      <c r="D5" s="15" t="s">
        <v>16</v>
      </c>
      <c r="E5" s="14">
        <v>206.2</v>
      </c>
      <c r="F5" s="8">
        <f>(INT(E5/3*100)/100)*60%</f>
        <v>41.238</v>
      </c>
      <c r="G5" s="16">
        <v>88</v>
      </c>
      <c r="H5" s="16">
        <f>IFERROR(G5*40%,0)</f>
        <v>35.2</v>
      </c>
      <c r="I5" s="16"/>
      <c r="J5" s="16">
        <f>F5+H5+I5</f>
        <v>76.438</v>
      </c>
    </row>
    <row r="6" ht="33" customHeight="1" spans="1:10">
      <c r="A6" s="13" t="s">
        <v>17</v>
      </c>
      <c r="B6" s="13" t="s">
        <v>18</v>
      </c>
      <c r="C6" s="14" t="s">
        <v>19</v>
      </c>
      <c r="D6" s="15" t="s">
        <v>16</v>
      </c>
      <c r="E6" s="14">
        <v>195.5</v>
      </c>
      <c r="F6" s="8">
        <f t="shared" ref="F6:F69" si="0">(INT(E6/3*100)/100)*60%</f>
        <v>39.096</v>
      </c>
      <c r="G6" s="16">
        <v>89.2</v>
      </c>
      <c r="H6" s="16">
        <f t="shared" ref="H6:H69" si="1">IFERROR(G6*40%,0)</f>
        <v>35.68</v>
      </c>
      <c r="I6" s="16"/>
      <c r="J6" s="16">
        <f t="shared" ref="J6:J69" si="2">F6+H6+I6</f>
        <v>74.776</v>
      </c>
    </row>
    <row r="7" ht="33" customHeight="1" spans="1:10">
      <c r="A7" s="13" t="s">
        <v>20</v>
      </c>
      <c r="B7" s="13" t="s">
        <v>21</v>
      </c>
      <c r="C7" s="14" t="s">
        <v>15</v>
      </c>
      <c r="D7" s="15" t="s">
        <v>16</v>
      </c>
      <c r="E7" s="14">
        <v>191.8</v>
      </c>
      <c r="F7" s="8">
        <f t="shared" si="0"/>
        <v>38.358</v>
      </c>
      <c r="G7" s="16">
        <v>90.2</v>
      </c>
      <c r="H7" s="16">
        <f t="shared" si="1"/>
        <v>36.08</v>
      </c>
      <c r="I7" s="16"/>
      <c r="J7" s="16">
        <f t="shared" si="2"/>
        <v>74.438</v>
      </c>
    </row>
    <row r="8" ht="33" customHeight="1" spans="1:10">
      <c r="A8" s="13" t="s">
        <v>22</v>
      </c>
      <c r="B8" s="13" t="s">
        <v>23</v>
      </c>
      <c r="C8" s="14" t="s">
        <v>15</v>
      </c>
      <c r="D8" s="15" t="s">
        <v>24</v>
      </c>
      <c r="E8" s="14">
        <v>210.6</v>
      </c>
      <c r="F8" s="8">
        <f t="shared" si="0"/>
        <v>42.12</v>
      </c>
      <c r="G8" s="16">
        <v>88.4</v>
      </c>
      <c r="H8" s="16">
        <f t="shared" si="1"/>
        <v>35.36</v>
      </c>
      <c r="I8" s="16"/>
      <c r="J8" s="16">
        <f t="shared" si="2"/>
        <v>77.48</v>
      </c>
    </row>
    <row r="9" ht="33" customHeight="1" spans="1:10">
      <c r="A9" s="13" t="s">
        <v>25</v>
      </c>
      <c r="B9" s="13" t="s">
        <v>26</v>
      </c>
      <c r="C9" s="14" t="s">
        <v>15</v>
      </c>
      <c r="D9" s="15" t="s">
        <v>24</v>
      </c>
      <c r="E9" s="14">
        <v>194.8</v>
      </c>
      <c r="F9" s="8">
        <f t="shared" si="0"/>
        <v>38.958</v>
      </c>
      <c r="G9" s="16">
        <v>88.6</v>
      </c>
      <c r="H9" s="16">
        <f t="shared" si="1"/>
        <v>35.44</v>
      </c>
      <c r="I9" s="16"/>
      <c r="J9" s="16">
        <f t="shared" si="2"/>
        <v>74.398</v>
      </c>
    </row>
    <row r="10" ht="33" customHeight="1" spans="1:10">
      <c r="A10" s="13" t="s">
        <v>27</v>
      </c>
      <c r="B10" s="13" t="s">
        <v>28</v>
      </c>
      <c r="C10" s="14" t="s">
        <v>15</v>
      </c>
      <c r="D10" s="15" t="s">
        <v>24</v>
      </c>
      <c r="E10" s="14">
        <v>182.9</v>
      </c>
      <c r="F10" s="8">
        <f t="shared" si="0"/>
        <v>36.576</v>
      </c>
      <c r="G10" s="16">
        <v>88.2</v>
      </c>
      <c r="H10" s="16">
        <f t="shared" si="1"/>
        <v>35.28</v>
      </c>
      <c r="I10" s="16"/>
      <c r="J10" s="16">
        <f t="shared" si="2"/>
        <v>71.856</v>
      </c>
    </row>
    <row r="11" ht="33" customHeight="1" spans="1:10">
      <c r="A11" s="13" t="s">
        <v>29</v>
      </c>
      <c r="B11" s="13" t="s">
        <v>30</v>
      </c>
      <c r="C11" s="14" t="s">
        <v>15</v>
      </c>
      <c r="D11" s="15" t="s">
        <v>31</v>
      </c>
      <c r="E11" s="14">
        <v>199.2</v>
      </c>
      <c r="F11" s="8">
        <f t="shared" si="0"/>
        <v>39.84</v>
      </c>
      <c r="G11" s="16">
        <v>88</v>
      </c>
      <c r="H11" s="16">
        <f t="shared" si="1"/>
        <v>35.2</v>
      </c>
      <c r="I11" s="16"/>
      <c r="J11" s="16">
        <f t="shared" si="2"/>
        <v>75.04</v>
      </c>
    </row>
    <row r="12" ht="33" customHeight="1" spans="1:10">
      <c r="A12" s="13" t="s">
        <v>32</v>
      </c>
      <c r="B12" s="13" t="s">
        <v>33</v>
      </c>
      <c r="C12" s="14" t="s">
        <v>19</v>
      </c>
      <c r="D12" s="15" t="s">
        <v>31</v>
      </c>
      <c r="E12" s="14">
        <v>194.2</v>
      </c>
      <c r="F12" s="8">
        <f>(INT(E12/3*100)/100)*60%</f>
        <v>38.838</v>
      </c>
      <c r="G12" s="16">
        <v>88</v>
      </c>
      <c r="H12" s="16">
        <f>IFERROR(G12*40%,0)</f>
        <v>35.2</v>
      </c>
      <c r="I12" s="16"/>
      <c r="J12" s="16">
        <f>F12+H12+I12</f>
        <v>74.038</v>
      </c>
    </row>
    <row r="13" ht="33" customHeight="1" spans="1:10">
      <c r="A13" s="13" t="s">
        <v>34</v>
      </c>
      <c r="B13" s="13" t="s">
        <v>35</v>
      </c>
      <c r="C13" s="14" t="s">
        <v>19</v>
      </c>
      <c r="D13" s="15" t="s">
        <v>31</v>
      </c>
      <c r="E13" s="14">
        <v>198.2</v>
      </c>
      <c r="F13" s="8">
        <f>(INT(E13/3*100)/100)*60%</f>
        <v>39.636</v>
      </c>
      <c r="G13" s="16">
        <v>81.8</v>
      </c>
      <c r="H13" s="16">
        <f>IFERROR(G13*40%,0)</f>
        <v>32.72</v>
      </c>
      <c r="I13" s="16"/>
      <c r="J13" s="16">
        <f>F13+H13+I13</f>
        <v>72.356</v>
      </c>
    </row>
    <row r="14" ht="33" customHeight="1" spans="1:10">
      <c r="A14" s="13" t="s">
        <v>36</v>
      </c>
      <c r="B14" s="13" t="s">
        <v>37</v>
      </c>
      <c r="C14" s="14" t="s">
        <v>15</v>
      </c>
      <c r="D14" s="17" t="s">
        <v>38</v>
      </c>
      <c r="E14" s="14">
        <v>199.4</v>
      </c>
      <c r="F14" s="8">
        <f>(INT(E14/3*100)/100)*60%</f>
        <v>39.876</v>
      </c>
      <c r="G14" s="16">
        <v>90.4</v>
      </c>
      <c r="H14" s="16">
        <f>IFERROR(G14*40%,0)</f>
        <v>36.16</v>
      </c>
      <c r="I14" s="16"/>
      <c r="J14" s="16">
        <f>F14+H14+I14</f>
        <v>76.036</v>
      </c>
    </row>
    <row r="15" ht="33" customHeight="1" spans="1:10">
      <c r="A15" s="13" t="s">
        <v>39</v>
      </c>
      <c r="B15" s="13" t="s">
        <v>40</v>
      </c>
      <c r="C15" s="14" t="s">
        <v>15</v>
      </c>
      <c r="D15" s="15" t="s">
        <v>38</v>
      </c>
      <c r="E15" s="14">
        <v>200.5</v>
      </c>
      <c r="F15" s="8">
        <f>(INT(E15/3*100)/100)*60%</f>
        <v>40.098</v>
      </c>
      <c r="G15" s="16">
        <v>89.4</v>
      </c>
      <c r="H15" s="16">
        <f>IFERROR(G15*40%,0)</f>
        <v>35.76</v>
      </c>
      <c r="I15" s="16"/>
      <c r="J15" s="16">
        <f>F15+H15+I15</f>
        <v>75.858</v>
      </c>
    </row>
    <row r="16" ht="33" customHeight="1" spans="1:10">
      <c r="A16" s="13" t="s">
        <v>41</v>
      </c>
      <c r="B16" s="13" t="s">
        <v>42</v>
      </c>
      <c r="C16" s="14" t="s">
        <v>15</v>
      </c>
      <c r="D16" s="15" t="s">
        <v>38</v>
      </c>
      <c r="E16" s="14">
        <v>200</v>
      </c>
      <c r="F16" s="8">
        <f>(INT(E16/3*100)/100)*60%</f>
        <v>39.996</v>
      </c>
      <c r="G16" s="16">
        <v>88.6</v>
      </c>
      <c r="H16" s="16">
        <f>IFERROR(G16*40%,0)</f>
        <v>35.44</v>
      </c>
      <c r="I16" s="16"/>
      <c r="J16" s="16">
        <f>F16+H16+I16</f>
        <v>75.436</v>
      </c>
    </row>
    <row r="17" ht="33" customHeight="1" spans="1:10">
      <c r="A17" s="13" t="s">
        <v>43</v>
      </c>
      <c r="B17" s="13" t="s">
        <v>44</v>
      </c>
      <c r="C17" s="14" t="s">
        <v>19</v>
      </c>
      <c r="D17" s="15" t="s">
        <v>45</v>
      </c>
      <c r="E17" s="14">
        <v>187.2</v>
      </c>
      <c r="F17" s="8">
        <f t="shared" si="0"/>
        <v>37.44</v>
      </c>
      <c r="G17" s="16">
        <v>90.6</v>
      </c>
      <c r="H17" s="16">
        <f t="shared" si="1"/>
        <v>36.24</v>
      </c>
      <c r="I17" s="16"/>
      <c r="J17" s="16">
        <f t="shared" si="2"/>
        <v>73.68</v>
      </c>
    </row>
    <row r="18" ht="33" customHeight="1" spans="1:10">
      <c r="A18" s="13" t="s">
        <v>46</v>
      </c>
      <c r="B18" s="13" t="s">
        <v>47</v>
      </c>
      <c r="C18" s="14" t="s">
        <v>19</v>
      </c>
      <c r="D18" s="15" t="s">
        <v>45</v>
      </c>
      <c r="E18" s="14">
        <v>180.9</v>
      </c>
      <c r="F18" s="8">
        <f t="shared" si="0"/>
        <v>36.18</v>
      </c>
      <c r="G18" s="16">
        <v>88.8</v>
      </c>
      <c r="H18" s="16">
        <f t="shared" si="1"/>
        <v>35.52</v>
      </c>
      <c r="I18" s="16"/>
      <c r="J18" s="16">
        <f t="shared" si="2"/>
        <v>71.7</v>
      </c>
    </row>
    <row r="19" ht="33" customHeight="1" spans="1:10">
      <c r="A19" s="13" t="s">
        <v>48</v>
      </c>
      <c r="B19" s="13" t="s">
        <v>49</v>
      </c>
      <c r="C19" s="14" t="s">
        <v>15</v>
      </c>
      <c r="D19" s="15" t="s">
        <v>45</v>
      </c>
      <c r="E19" s="14">
        <v>178.1</v>
      </c>
      <c r="F19" s="8">
        <f t="shared" si="0"/>
        <v>35.616</v>
      </c>
      <c r="G19" s="16">
        <v>83.4</v>
      </c>
      <c r="H19" s="16">
        <f t="shared" si="1"/>
        <v>33.36</v>
      </c>
      <c r="I19" s="16"/>
      <c r="J19" s="16">
        <f t="shared" si="2"/>
        <v>68.976</v>
      </c>
    </row>
    <row r="20" ht="33" customHeight="1" spans="1:10">
      <c r="A20" s="13" t="s">
        <v>50</v>
      </c>
      <c r="B20" s="13" t="s">
        <v>51</v>
      </c>
      <c r="C20" s="14" t="s">
        <v>15</v>
      </c>
      <c r="D20" s="15" t="s">
        <v>52</v>
      </c>
      <c r="E20" s="14">
        <v>210.8</v>
      </c>
      <c r="F20" s="8">
        <f t="shared" si="0"/>
        <v>42.156</v>
      </c>
      <c r="G20" s="16">
        <v>87.6</v>
      </c>
      <c r="H20" s="16">
        <f t="shared" si="1"/>
        <v>35.04</v>
      </c>
      <c r="I20" s="16"/>
      <c r="J20" s="16">
        <f t="shared" si="2"/>
        <v>77.196</v>
      </c>
    </row>
    <row r="21" ht="33" customHeight="1" spans="1:10">
      <c r="A21" s="13" t="s">
        <v>53</v>
      </c>
      <c r="B21" s="13" t="s">
        <v>54</v>
      </c>
      <c r="C21" s="14" t="s">
        <v>15</v>
      </c>
      <c r="D21" s="15" t="s">
        <v>52</v>
      </c>
      <c r="E21" s="14">
        <v>196</v>
      </c>
      <c r="F21" s="8">
        <f>(INT(E21/3*100)/100)*60%</f>
        <v>39.198</v>
      </c>
      <c r="G21" s="16">
        <v>93.2</v>
      </c>
      <c r="H21" s="16">
        <f>IFERROR(G21*40%,0)</f>
        <v>37.28</v>
      </c>
      <c r="I21" s="16"/>
      <c r="J21" s="16">
        <f>F21+H21+I21</f>
        <v>76.478</v>
      </c>
    </row>
    <row r="22" ht="33" customHeight="1" spans="1:10">
      <c r="A22" s="13" t="s">
        <v>55</v>
      </c>
      <c r="B22" s="13" t="s">
        <v>56</v>
      </c>
      <c r="C22" s="14" t="s">
        <v>15</v>
      </c>
      <c r="D22" s="15" t="s">
        <v>52</v>
      </c>
      <c r="E22" s="14">
        <v>199.9</v>
      </c>
      <c r="F22" s="8">
        <f>(INT(E22/3*100)/100)*60%</f>
        <v>39.978</v>
      </c>
      <c r="G22" s="16">
        <v>88.6</v>
      </c>
      <c r="H22" s="16">
        <f>IFERROR(G22*40%,0)</f>
        <v>35.44</v>
      </c>
      <c r="I22" s="16"/>
      <c r="J22" s="16">
        <f>F22+H22+I22</f>
        <v>75.418</v>
      </c>
    </row>
    <row r="23" ht="33" customHeight="1" spans="1:10">
      <c r="A23" s="13" t="s">
        <v>57</v>
      </c>
      <c r="B23" s="13" t="s">
        <v>58</v>
      </c>
      <c r="C23" s="14" t="s">
        <v>15</v>
      </c>
      <c r="D23" s="15" t="s">
        <v>59</v>
      </c>
      <c r="E23" s="14">
        <v>211.1</v>
      </c>
      <c r="F23" s="8">
        <f>(INT(E23/3*100)/100)*60%</f>
        <v>42.216</v>
      </c>
      <c r="G23" s="16">
        <v>88.2</v>
      </c>
      <c r="H23" s="16">
        <f>IFERROR(G23*40%,0)</f>
        <v>35.28</v>
      </c>
      <c r="I23" s="16"/>
      <c r="J23" s="16">
        <f>F23+H23+I23</f>
        <v>77.496</v>
      </c>
    </row>
    <row r="24" ht="33" customHeight="1" spans="1:10">
      <c r="A24" s="13" t="s">
        <v>60</v>
      </c>
      <c r="B24" s="13" t="s">
        <v>61</v>
      </c>
      <c r="C24" s="14" t="s">
        <v>19</v>
      </c>
      <c r="D24" s="15" t="s">
        <v>59</v>
      </c>
      <c r="E24" s="14">
        <v>216.5</v>
      </c>
      <c r="F24" s="8">
        <f>(INT(E24/3*100)/100)*60%</f>
        <v>43.296</v>
      </c>
      <c r="G24" s="16">
        <v>85.2</v>
      </c>
      <c r="H24" s="16">
        <f>IFERROR(G24*40%,0)</f>
        <v>34.08</v>
      </c>
      <c r="I24" s="16"/>
      <c r="J24" s="16">
        <f>F24+H24+I24</f>
        <v>77.376</v>
      </c>
    </row>
    <row r="25" ht="33" customHeight="1" spans="1:10">
      <c r="A25" s="13" t="s">
        <v>62</v>
      </c>
      <c r="B25" s="13" t="s">
        <v>63</v>
      </c>
      <c r="C25" s="14" t="s">
        <v>19</v>
      </c>
      <c r="D25" s="15" t="s">
        <v>59</v>
      </c>
      <c r="E25" s="14">
        <v>200.8</v>
      </c>
      <c r="F25" s="8">
        <f t="shared" si="0"/>
        <v>40.158</v>
      </c>
      <c r="G25" s="16">
        <v>89.4</v>
      </c>
      <c r="H25" s="16">
        <f t="shared" si="1"/>
        <v>35.76</v>
      </c>
      <c r="I25" s="16"/>
      <c r="J25" s="16">
        <f t="shared" si="2"/>
        <v>75.918</v>
      </c>
    </row>
    <row r="26" ht="33" customHeight="1" spans="1:10">
      <c r="A26" s="13" t="s">
        <v>64</v>
      </c>
      <c r="B26" s="13" t="s">
        <v>65</v>
      </c>
      <c r="C26" s="14" t="s">
        <v>19</v>
      </c>
      <c r="D26" s="15" t="s">
        <v>66</v>
      </c>
      <c r="E26" s="14">
        <v>197.5</v>
      </c>
      <c r="F26" s="8">
        <f t="shared" si="0"/>
        <v>39.498</v>
      </c>
      <c r="G26" s="16">
        <v>92.2</v>
      </c>
      <c r="H26" s="16">
        <f t="shared" si="1"/>
        <v>36.88</v>
      </c>
      <c r="I26" s="16"/>
      <c r="J26" s="16">
        <f t="shared" si="2"/>
        <v>76.378</v>
      </c>
    </row>
    <row r="27" ht="33" customHeight="1" spans="1:10">
      <c r="A27" s="13" t="s">
        <v>67</v>
      </c>
      <c r="B27" s="13" t="s">
        <v>68</v>
      </c>
      <c r="C27" s="14" t="s">
        <v>19</v>
      </c>
      <c r="D27" s="15" t="s">
        <v>66</v>
      </c>
      <c r="E27" s="14">
        <v>190.3</v>
      </c>
      <c r="F27" s="8">
        <f>(INT(E27/3*100)/100)*60%</f>
        <v>38.058</v>
      </c>
      <c r="G27" s="16">
        <v>83.8</v>
      </c>
      <c r="H27" s="16">
        <f>IFERROR(G27*40%,0)</f>
        <v>33.52</v>
      </c>
      <c r="I27" s="16"/>
      <c r="J27" s="16">
        <f>F27+H27+I27</f>
        <v>71.578</v>
      </c>
    </row>
    <row r="28" ht="33" customHeight="1" spans="1:10">
      <c r="A28" s="13" t="s">
        <v>69</v>
      </c>
      <c r="B28" s="13" t="s">
        <v>70</v>
      </c>
      <c r="C28" s="14" t="s">
        <v>19</v>
      </c>
      <c r="D28" s="15" t="s">
        <v>66</v>
      </c>
      <c r="E28" s="14">
        <v>196.9</v>
      </c>
      <c r="F28" s="8">
        <f>(INT(E28/3*100)/100)*60%</f>
        <v>39.378</v>
      </c>
      <c r="G28" s="16">
        <v>77</v>
      </c>
      <c r="H28" s="16">
        <f>IFERROR(G28*40%,0)</f>
        <v>30.8</v>
      </c>
      <c r="I28" s="16"/>
      <c r="J28" s="16">
        <f>F28+H28+I28</f>
        <v>70.178</v>
      </c>
    </row>
    <row r="29" ht="33" customHeight="1" spans="1:10">
      <c r="A29" s="13" t="s">
        <v>71</v>
      </c>
      <c r="B29" s="13" t="s">
        <v>72</v>
      </c>
      <c r="C29" s="14" t="s">
        <v>15</v>
      </c>
      <c r="D29" s="15" t="s">
        <v>73</v>
      </c>
      <c r="E29" s="14">
        <v>206.2</v>
      </c>
      <c r="F29" s="8">
        <f t="shared" si="0"/>
        <v>41.238</v>
      </c>
      <c r="G29" s="16">
        <v>90.8</v>
      </c>
      <c r="H29" s="16">
        <f t="shared" si="1"/>
        <v>36.32</v>
      </c>
      <c r="I29" s="16"/>
      <c r="J29" s="16">
        <f t="shared" si="2"/>
        <v>77.558</v>
      </c>
    </row>
    <row r="30" ht="33" customHeight="1" spans="1:10">
      <c r="A30" s="13" t="s">
        <v>74</v>
      </c>
      <c r="B30" s="13" t="s">
        <v>75</v>
      </c>
      <c r="C30" s="14" t="s">
        <v>19</v>
      </c>
      <c r="D30" s="15" t="s">
        <v>73</v>
      </c>
      <c r="E30" s="14">
        <v>203.7</v>
      </c>
      <c r="F30" s="8">
        <f>(INT(E30/3*100)/100)*60%</f>
        <v>40.74</v>
      </c>
      <c r="G30" s="16">
        <v>88</v>
      </c>
      <c r="H30" s="16">
        <f>IFERROR(G30*40%,0)</f>
        <v>35.2</v>
      </c>
      <c r="I30" s="16"/>
      <c r="J30" s="16">
        <f>F30+H30+I30</f>
        <v>75.94</v>
      </c>
    </row>
    <row r="31" ht="33" customHeight="1" spans="1:10">
      <c r="A31" s="13" t="s">
        <v>76</v>
      </c>
      <c r="B31" s="13" t="s">
        <v>77</v>
      </c>
      <c r="C31" s="14" t="s">
        <v>19</v>
      </c>
      <c r="D31" s="15" t="s">
        <v>73</v>
      </c>
      <c r="E31" s="14">
        <v>204.6</v>
      </c>
      <c r="F31" s="8">
        <f>(INT(E31/3*100)/100)*60%</f>
        <v>40.92</v>
      </c>
      <c r="G31" s="16" t="s">
        <v>78</v>
      </c>
      <c r="H31" s="16">
        <f>IFERROR(G31*40%,0)</f>
        <v>0</v>
      </c>
      <c r="I31" s="16"/>
      <c r="J31" s="16">
        <f>F31+H31+I31</f>
        <v>40.92</v>
      </c>
    </row>
    <row r="32" ht="33" customHeight="1" spans="1:10">
      <c r="A32" s="13" t="s">
        <v>79</v>
      </c>
      <c r="B32" s="13" t="s">
        <v>80</v>
      </c>
      <c r="C32" s="14" t="s">
        <v>19</v>
      </c>
      <c r="D32" s="15" t="s">
        <v>81</v>
      </c>
      <c r="E32" s="14">
        <v>198.4</v>
      </c>
      <c r="F32" s="8">
        <f t="shared" si="0"/>
        <v>39.678</v>
      </c>
      <c r="G32" s="16">
        <v>91.2</v>
      </c>
      <c r="H32" s="16">
        <f t="shared" si="1"/>
        <v>36.48</v>
      </c>
      <c r="I32" s="16"/>
      <c r="J32" s="16">
        <f t="shared" si="2"/>
        <v>76.158</v>
      </c>
    </row>
    <row r="33" ht="33" customHeight="1" spans="1:10">
      <c r="A33" s="13" t="s">
        <v>82</v>
      </c>
      <c r="B33" s="13" t="s">
        <v>83</v>
      </c>
      <c r="C33" s="14" t="s">
        <v>19</v>
      </c>
      <c r="D33" s="15" t="s">
        <v>81</v>
      </c>
      <c r="E33" s="14">
        <v>194.1</v>
      </c>
      <c r="F33" s="8">
        <f t="shared" si="0"/>
        <v>38.82</v>
      </c>
      <c r="G33" s="16">
        <v>90.4</v>
      </c>
      <c r="H33" s="16">
        <f t="shared" si="1"/>
        <v>36.16</v>
      </c>
      <c r="I33" s="16"/>
      <c r="J33" s="16">
        <f t="shared" si="2"/>
        <v>74.98</v>
      </c>
    </row>
    <row r="34" ht="33" customHeight="1" spans="1:10">
      <c r="A34" s="13" t="s">
        <v>84</v>
      </c>
      <c r="B34" s="13" t="s">
        <v>85</v>
      </c>
      <c r="C34" s="14" t="s">
        <v>19</v>
      </c>
      <c r="D34" s="15" t="s">
        <v>81</v>
      </c>
      <c r="E34" s="14">
        <v>192.8</v>
      </c>
      <c r="F34" s="8">
        <f t="shared" si="0"/>
        <v>38.556</v>
      </c>
      <c r="G34" s="16">
        <v>89.6</v>
      </c>
      <c r="H34" s="16">
        <f t="shared" si="1"/>
        <v>35.84</v>
      </c>
      <c r="I34" s="16"/>
      <c r="J34" s="16">
        <f t="shared" si="2"/>
        <v>74.396</v>
      </c>
    </row>
    <row r="35" ht="33" customHeight="1" spans="1:10">
      <c r="A35" s="13" t="s">
        <v>86</v>
      </c>
      <c r="B35" s="13" t="s">
        <v>87</v>
      </c>
      <c r="C35" s="14" t="s">
        <v>15</v>
      </c>
      <c r="D35" s="15" t="s">
        <v>88</v>
      </c>
      <c r="E35" s="14">
        <v>188.3</v>
      </c>
      <c r="F35" s="8">
        <f t="shared" si="0"/>
        <v>37.656</v>
      </c>
      <c r="G35" s="16">
        <v>87.4</v>
      </c>
      <c r="H35" s="16">
        <f t="shared" si="1"/>
        <v>34.96</v>
      </c>
      <c r="I35" s="16"/>
      <c r="J35" s="16">
        <f t="shared" si="2"/>
        <v>72.616</v>
      </c>
    </row>
    <row r="36" ht="33" customHeight="1" spans="1:10">
      <c r="A36" s="13" t="s">
        <v>89</v>
      </c>
      <c r="B36" s="13" t="s">
        <v>90</v>
      </c>
      <c r="C36" s="14" t="s">
        <v>15</v>
      </c>
      <c r="D36" s="15" t="s">
        <v>88</v>
      </c>
      <c r="E36" s="14">
        <v>181.9</v>
      </c>
      <c r="F36" s="8">
        <f t="shared" si="0"/>
        <v>36.378</v>
      </c>
      <c r="G36" s="16">
        <v>90.2</v>
      </c>
      <c r="H36" s="16">
        <f t="shared" si="1"/>
        <v>36.08</v>
      </c>
      <c r="I36" s="16"/>
      <c r="J36" s="16">
        <f t="shared" si="2"/>
        <v>72.458</v>
      </c>
    </row>
    <row r="37" ht="33" customHeight="1" spans="1:10">
      <c r="A37" s="13" t="s">
        <v>91</v>
      </c>
      <c r="B37" s="13" t="s">
        <v>92</v>
      </c>
      <c r="C37" s="14" t="s">
        <v>19</v>
      </c>
      <c r="D37" s="15" t="s">
        <v>88</v>
      </c>
      <c r="E37" s="14">
        <v>171</v>
      </c>
      <c r="F37" s="8">
        <f t="shared" si="0"/>
        <v>34.2</v>
      </c>
      <c r="G37" s="16" t="s">
        <v>78</v>
      </c>
      <c r="H37" s="16">
        <f t="shared" si="1"/>
        <v>0</v>
      </c>
      <c r="I37" s="16"/>
      <c r="J37" s="16">
        <f t="shared" si="2"/>
        <v>34.2</v>
      </c>
    </row>
    <row r="38" ht="33" customHeight="1" spans="1:10">
      <c r="A38" s="13" t="s">
        <v>93</v>
      </c>
      <c r="B38" s="13" t="s">
        <v>94</v>
      </c>
      <c r="C38" s="14" t="s">
        <v>15</v>
      </c>
      <c r="D38" s="15" t="s">
        <v>95</v>
      </c>
      <c r="E38" s="14">
        <v>208.9</v>
      </c>
      <c r="F38" s="8">
        <f t="shared" si="0"/>
        <v>41.778</v>
      </c>
      <c r="G38" s="16">
        <v>91.6</v>
      </c>
      <c r="H38" s="16">
        <f t="shared" si="1"/>
        <v>36.64</v>
      </c>
      <c r="I38" s="16"/>
      <c r="J38" s="16">
        <f t="shared" si="2"/>
        <v>78.418</v>
      </c>
    </row>
    <row r="39" ht="33" customHeight="1" spans="1:10">
      <c r="A39" s="13" t="s">
        <v>96</v>
      </c>
      <c r="B39" s="13" t="s">
        <v>97</v>
      </c>
      <c r="C39" s="14" t="s">
        <v>19</v>
      </c>
      <c r="D39" s="15" t="s">
        <v>95</v>
      </c>
      <c r="E39" s="14">
        <v>202.5</v>
      </c>
      <c r="F39" s="8">
        <f t="shared" si="0"/>
        <v>40.5</v>
      </c>
      <c r="G39" s="16">
        <v>89.2</v>
      </c>
      <c r="H39" s="16">
        <f t="shared" si="1"/>
        <v>35.68</v>
      </c>
      <c r="I39" s="16"/>
      <c r="J39" s="16">
        <f t="shared" si="2"/>
        <v>76.18</v>
      </c>
    </row>
    <row r="40" ht="33" customHeight="1" spans="1:10">
      <c r="A40" s="13" t="s">
        <v>98</v>
      </c>
      <c r="B40" s="13" t="s">
        <v>99</v>
      </c>
      <c r="C40" s="14" t="s">
        <v>15</v>
      </c>
      <c r="D40" s="15" t="s">
        <v>95</v>
      </c>
      <c r="E40" s="14">
        <v>195.1</v>
      </c>
      <c r="F40" s="8">
        <f t="shared" si="0"/>
        <v>39.018</v>
      </c>
      <c r="G40" s="16">
        <v>88.2</v>
      </c>
      <c r="H40" s="16">
        <f t="shared" si="1"/>
        <v>35.28</v>
      </c>
      <c r="I40" s="16"/>
      <c r="J40" s="16">
        <f t="shared" si="2"/>
        <v>74.298</v>
      </c>
    </row>
    <row r="41" ht="33" customHeight="1" spans="1:10">
      <c r="A41" s="13" t="s">
        <v>100</v>
      </c>
      <c r="B41" s="13" t="s">
        <v>101</v>
      </c>
      <c r="C41" s="14" t="s">
        <v>15</v>
      </c>
      <c r="D41" s="15" t="s">
        <v>102</v>
      </c>
      <c r="E41" s="14">
        <v>212.4</v>
      </c>
      <c r="F41" s="8">
        <f t="shared" si="0"/>
        <v>42.48</v>
      </c>
      <c r="G41" s="16">
        <v>91</v>
      </c>
      <c r="H41" s="16">
        <f t="shared" si="1"/>
        <v>36.4</v>
      </c>
      <c r="I41" s="16"/>
      <c r="J41" s="16">
        <f t="shared" si="2"/>
        <v>78.88</v>
      </c>
    </row>
    <row r="42" ht="33" customHeight="1" spans="1:10">
      <c r="A42" s="13" t="s">
        <v>103</v>
      </c>
      <c r="B42" s="13" t="s">
        <v>104</v>
      </c>
      <c r="C42" s="14" t="s">
        <v>19</v>
      </c>
      <c r="D42" s="15" t="s">
        <v>102</v>
      </c>
      <c r="E42" s="14">
        <v>204</v>
      </c>
      <c r="F42" s="8">
        <f>(INT(E42/3*100)/100)*60%</f>
        <v>40.8</v>
      </c>
      <c r="G42" s="16">
        <v>94.2</v>
      </c>
      <c r="H42" s="16">
        <f>IFERROR(G42*40%,0)</f>
        <v>37.68</v>
      </c>
      <c r="I42" s="16"/>
      <c r="J42" s="16">
        <f>F42+H42+I42</f>
        <v>78.48</v>
      </c>
    </row>
    <row r="43" ht="33" customHeight="1" spans="1:10">
      <c r="A43" s="13" t="s">
        <v>105</v>
      </c>
      <c r="B43" s="13" t="s">
        <v>106</v>
      </c>
      <c r="C43" s="14" t="s">
        <v>19</v>
      </c>
      <c r="D43" s="15" t="s">
        <v>102</v>
      </c>
      <c r="E43" s="14">
        <v>207.1</v>
      </c>
      <c r="F43" s="8">
        <f>(INT(E43/3*100)/100)*60%</f>
        <v>41.418</v>
      </c>
      <c r="G43" s="16">
        <v>88.8</v>
      </c>
      <c r="H43" s="16">
        <f>IFERROR(G43*40%,0)</f>
        <v>35.52</v>
      </c>
      <c r="I43" s="16"/>
      <c r="J43" s="16">
        <f>F43+H43+I43</f>
        <v>76.938</v>
      </c>
    </row>
    <row r="44" ht="33" customHeight="1" spans="1:10">
      <c r="A44" s="13" t="s">
        <v>107</v>
      </c>
      <c r="B44" s="13" t="s">
        <v>108</v>
      </c>
      <c r="C44" s="14" t="s">
        <v>19</v>
      </c>
      <c r="D44" s="15" t="s">
        <v>109</v>
      </c>
      <c r="E44" s="14">
        <v>213.1</v>
      </c>
      <c r="F44" s="8">
        <f t="shared" si="0"/>
        <v>42.618</v>
      </c>
      <c r="G44" s="16">
        <v>91</v>
      </c>
      <c r="H44" s="16">
        <f t="shared" si="1"/>
        <v>36.4</v>
      </c>
      <c r="I44" s="16"/>
      <c r="J44" s="16">
        <f t="shared" si="2"/>
        <v>79.018</v>
      </c>
    </row>
    <row r="45" ht="33" customHeight="1" spans="1:10">
      <c r="A45" s="13" t="s">
        <v>110</v>
      </c>
      <c r="B45" s="13" t="s">
        <v>111</v>
      </c>
      <c r="C45" s="14" t="s">
        <v>19</v>
      </c>
      <c r="D45" s="15" t="s">
        <v>109</v>
      </c>
      <c r="E45" s="14">
        <v>193.1</v>
      </c>
      <c r="F45" s="8">
        <f t="shared" si="0"/>
        <v>38.616</v>
      </c>
      <c r="G45" s="16">
        <v>88.8</v>
      </c>
      <c r="H45" s="16">
        <f t="shared" si="1"/>
        <v>35.52</v>
      </c>
      <c r="I45" s="16"/>
      <c r="J45" s="16">
        <f t="shared" si="2"/>
        <v>74.136</v>
      </c>
    </row>
    <row r="46" ht="33" customHeight="1" spans="1:10">
      <c r="A46" s="13" t="s">
        <v>112</v>
      </c>
      <c r="B46" s="13" t="s">
        <v>113</v>
      </c>
      <c r="C46" s="14" t="s">
        <v>19</v>
      </c>
      <c r="D46" s="15" t="s">
        <v>109</v>
      </c>
      <c r="E46" s="14">
        <v>191.2</v>
      </c>
      <c r="F46" s="8">
        <f t="shared" si="0"/>
        <v>38.238</v>
      </c>
      <c r="G46" s="16" t="s">
        <v>78</v>
      </c>
      <c r="H46" s="16">
        <f t="shared" si="1"/>
        <v>0</v>
      </c>
      <c r="I46" s="16"/>
      <c r="J46" s="16">
        <f t="shared" si="2"/>
        <v>38.238</v>
      </c>
    </row>
    <row r="47" ht="33" customHeight="1" spans="1:10">
      <c r="A47" s="13" t="s">
        <v>114</v>
      </c>
      <c r="B47" s="13" t="s">
        <v>115</v>
      </c>
      <c r="C47" s="14" t="s">
        <v>19</v>
      </c>
      <c r="D47" s="15" t="s">
        <v>116</v>
      </c>
      <c r="E47" s="14">
        <v>201.7</v>
      </c>
      <c r="F47" s="8">
        <f t="shared" si="0"/>
        <v>40.338</v>
      </c>
      <c r="G47" s="16">
        <v>88.8</v>
      </c>
      <c r="H47" s="16">
        <f t="shared" si="1"/>
        <v>35.52</v>
      </c>
      <c r="I47" s="16"/>
      <c r="J47" s="16">
        <f t="shared" si="2"/>
        <v>75.858</v>
      </c>
    </row>
    <row r="48" ht="33" customHeight="1" spans="1:10">
      <c r="A48" s="13" t="s">
        <v>117</v>
      </c>
      <c r="B48" s="13" t="s">
        <v>118</v>
      </c>
      <c r="C48" s="14" t="s">
        <v>19</v>
      </c>
      <c r="D48" s="15" t="s">
        <v>116</v>
      </c>
      <c r="E48" s="14">
        <v>178.3</v>
      </c>
      <c r="F48" s="8">
        <f>(INT(E48/3*100)/100)*60%</f>
        <v>35.658</v>
      </c>
      <c r="G48" s="16">
        <v>79</v>
      </c>
      <c r="H48" s="16">
        <f>IFERROR(G48*40%,0)</f>
        <v>31.6</v>
      </c>
      <c r="I48" s="16"/>
      <c r="J48" s="16">
        <f>F48+H48+I48</f>
        <v>67.258</v>
      </c>
    </row>
    <row r="49" ht="33" customHeight="1" spans="1:10">
      <c r="A49" s="13" t="s">
        <v>119</v>
      </c>
      <c r="B49" s="13" t="s">
        <v>120</v>
      </c>
      <c r="C49" s="14" t="s">
        <v>19</v>
      </c>
      <c r="D49" s="15" t="s">
        <v>116</v>
      </c>
      <c r="E49" s="14">
        <v>181.4</v>
      </c>
      <c r="F49" s="8">
        <f>(INT(E49/3*100)/100)*60%</f>
        <v>36.276</v>
      </c>
      <c r="G49" s="16" t="s">
        <v>78</v>
      </c>
      <c r="H49" s="16">
        <f>IFERROR(G49*40%,0)</f>
        <v>0</v>
      </c>
      <c r="I49" s="16"/>
      <c r="J49" s="16">
        <f>F49+H49+I49</f>
        <v>36.276</v>
      </c>
    </row>
    <row r="50" ht="33" customHeight="1" spans="1:10">
      <c r="A50" s="13" t="s">
        <v>121</v>
      </c>
      <c r="B50" s="13" t="s">
        <v>122</v>
      </c>
      <c r="C50" s="14" t="s">
        <v>19</v>
      </c>
      <c r="D50" s="15" t="s">
        <v>123</v>
      </c>
      <c r="E50" s="14">
        <v>179</v>
      </c>
      <c r="F50" s="8">
        <f t="shared" si="0"/>
        <v>35.796</v>
      </c>
      <c r="G50" s="16">
        <v>84</v>
      </c>
      <c r="H50" s="16">
        <f t="shared" si="1"/>
        <v>33.6</v>
      </c>
      <c r="I50" s="16"/>
      <c r="J50" s="16">
        <f t="shared" si="2"/>
        <v>69.396</v>
      </c>
    </row>
    <row r="51" ht="33" customHeight="1" spans="1:10">
      <c r="A51" s="13" t="s">
        <v>124</v>
      </c>
      <c r="B51" s="13" t="s">
        <v>125</v>
      </c>
      <c r="C51" s="14" t="s">
        <v>19</v>
      </c>
      <c r="D51" s="15" t="s">
        <v>123</v>
      </c>
      <c r="E51" s="14">
        <v>155.5</v>
      </c>
      <c r="F51" s="8">
        <f t="shared" si="0"/>
        <v>31.098</v>
      </c>
      <c r="G51" s="16" t="s">
        <v>78</v>
      </c>
      <c r="H51" s="16">
        <f t="shared" si="1"/>
        <v>0</v>
      </c>
      <c r="I51" s="16"/>
      <c r="J51" s="16">
        <f t="shared" si="2"/>
        <v>31.098</v>
      </c>
    </row>
    <row r="52" ht="33" customHeight="1" spans="1:10">
      <c r="A52" s="13" t="s">
        <v>126</v>
      </c>
      <c r="B52" s="13" t="s">
        <v>127</v>
      </c>
      <c r="C52" s="14" t="s">
        <v>15</v>
      </c>
      <c r="D52" s="15" t="s">
        <v>123</v>
      </c>
      <c r="E52" s="14">
        <v>127.8</v>
      </c>
      <c r="F52" s="8">
        <f t="shared" si="0"/>
        <v>25.56</v>
      </c>
      <c r="G52" s="16" t="s">
        <v>78</v>
      </c>
      <c r="H52" s="16">
        <f t="shared" si="1"/>
        <v>0</v>
      </c>
      <c r="I52" s="16"/>
      <c r="J52" s="16">
        <f t="shared" si="2"/>
        <v>25.56</v>
      </c>
    </row>
    <row r="53" ht="33" customHeight="1" spans="1:10">
      <c r="A53" s="13" t="s">
        <v>128</v>
      </c>
      <c r="B53" s="13" t="s">
        <v>129</v>
      </c>
      <c r="C53" s="14" t="s">
        <v>15</v>
      </c>
      <c r="D53" s="15" t="s">
        <v>130</v>
      </c>
      <c r="E53" s="14">
        <v>230.8</v>
      </c>
      <c r="F53" s="8">
        <f t="shared" si="0"/>
        <v>46.158</v>
      </c>
      <c r="G53" s="16">
        <v>89</v>
      </c>
      <c r="H53" s="16">
        <f t="shared" si="1"/>
        <v>35.6</v>
      </c>
      <c r="I53" s="16"/>
      <c r="J53" s="16">
        <f t="shared" si="2"/>
        <v>81.758</v>
      </c>
    </row>
    <row r="54" ht="33" customHeight="1" spans="1:10">
      <c r="A54" s="13" t="s">
        <v>131</v>
      </c>
      <c r="B54" s="13" t="s">
        <v>132</v>
      </c>
      <c r="C54" s="14" t="s">
        <v>15</v>
      </c>
      <c r="D54" s="15" t="s">
        <v>130</v>
      </c>
      <c r="E54" s="14">
        <v>185</v>
      </c>
      <c r="F54" s="8">
        <f t="shared" si="0"/>
        <v>36.996</v>
      </c>
      <c r="G54" s="16">
        <v>84</v>
      </c>
      <c r="H54" s="16">
        <f t="shared" si="1"/>
        <v>33.6</v>
      </c>
      <c r="I54" s="16"/>
      <c r="J54" s="16">
        <f t="shared" si="2"/>
        <v>70.596</v>
      </c>
    </row>
    <row r="55" ht="33" customHeight="1" spans="1:10">
      <c r="A55" s="13" t="s">
        <v>133</v>
      </c>
      <c r="B55" s="13" t="s">
        <v>134</v>
      </c>
      <c r="C55" s="14" t="s">
        <v>15</v>
      </c>
      <c r="D55" s="15" t="s">
        <v>130</v>
      </c>
      <c r="E55" s="14">
        <v>183.4</v>
      </c>
      <c r="F55" s="8">
        <f t="shared" si="0"/>
        <v>36.678</v>
      </c>
      <c r="G55" s="16" t="s">
        <v>78</v>
      </c>
      <c r="H55" s="16">
        <f t="shared" si="1"/>
        <v>0</v>
      </c>
      <c r="I55" s="16"/>
      <c r="J55" s="16">
        <f t="shared" si="2"/>
        <v>36.678</v>
      </c>
    </row>
    <row r="56" ht="33" customHeight="1" spans="1:10">
      <c r="A56" s="13" t="s">
        <v>135</v>
      </c>
      <c r="B56" s="13" t="s">
        <v>136</v>
      </c>
      <c r="C56" s="14" t="s">
        <v>19</v>
      </c>
      <c r="D56" s="15" t="s">
        <v>137</v>
      </c>
      <c r="E56" s="14">
        <v>174.2</v>
      </c>
      <c r="F56" s="8">
        <f t="shared" si="0"/>
        <v>34.836</v>
      </c>
      <c r="G56" s="16">
        <v>88.4</v>
      </c>
      <c r="H56" s="16">
        <f t="shared" si="1"/>
        <v>35.36</v>
      </c>
      <c r="I56" s="16"/>
      <c r="J56" s="16">
        <f t="shared" si="2"/>
        <v>70.196</v>
      </c>
    </row>
    <row r="57" ht="33" customHeight="1" spans="1:10">
      <c r="A57" s="13" t="s">
        <v>138</v>
      </c>
      <c r="B57" s="13" t="s">
        <v>139</v>
      </c>
      <c r="C57" s="14" t="s">
        <v>15</v>
      </c>
      <c r="D57" s="15" t="s">
        <v>137</v>
      </c>
      <c r="E57" s="14">
        <v>169.5</v>
      </c>
      <c r="F57" s="8">
        <f t="shared" si="0"/>
        <v>33.9</v>
      </c>
      <c r="G57" s="16">
        <v>87.6</v>
      </c>
      <c r="H57" s="16">
        <f t="shared" si="1"/>
        <v>35.04</v>
      </c>
      <c r="I57" s="16"/>
      <c r="J57" s="16">
        <f t="shared" si="2"/>
        <v>68.94</v>
      </c>
    </row>
    <row r="58" ht="33" customHeight="1" spans="1:10">
      <c r="A58" s="13" t="s">
        <v>140</v>
      </c>
      <c r="B58" s="13" t="s">
        <v>141</v>
      </c>
      <c r="C58" s="14" t="s">
        <v>19</v>
      </c>
      <c r="D58" s="15" t="s">
        <v>137</v>
      </c>
      <c r="E58" s="14">
        <v>163.8</v>
      </c>
      <c r="F58" s="8">
        <f t="shared" si="0"/>
        <v>32.76</v>
      </c>
      <c r="G58" s="16">
        <v>86.8</v>
      </c>
      <c r="H58" s="16">
        <f t="shared" si="1"/>
        <v>34.72</v>
      </c>
      <c r="I58" s="16"/>
      <c r="J58" s="16">
        <f t="shared" si="2"/>
        <v>67.48</v>
      </c>
    </row>
    <row r="59" ht="33" customHeight="1" spans="1:10">
      <c r="A59" s="13" t="s">
        <v>142</v>
      </c>
      <c r="B59" s="13" t="s">
        <v>143</v>
      </c>
      <c r="C59" s="14" t="s">
        <v>19</v>
      </c>
      <c r="D59" s="15" t="s">
        <v>144</v>
      </c>
      <c r="E59" s="14">
        <v>207.3</v>
      </c>
      <c r="F59" s="8">
        <f t="shared" si="0"/>
        <v>41.46</v>
      </c>
      <c r="G59" s="16">
        <v>90.6</v>
      </c>
      <c r="H59" s="16">
        <f t="shared" si="1"/>
        <v>36.24</v>
      </c>
      <c r="I59" s="16"/>
      <c r="J59" s="16">
        <f t="shared" si="2"/>
        <v>77.7</v>
      </c>
    </row>
    <row r="60" ht="33" customHeight="1" spans="1:10">
      <c r="A60" s="13" t="s">
        <v>145</v>
      </c>
      <c r="B60" s="13" t="s">
        <v>146</v>
      </c>
      <c r="C60" s="14" t="s">
        <v>19</v>
      </c>
      <c r="D60" s="15" t="s">
        <v>144</v>
      </c>
      <c r="E60" s="14">
        <v>198.8</v>
      </c>
      <c r="F60" s="8">
        <f>(INT(E60/3*100)/100)*60%</f>
        <v>39.756</v>
      </c>
      <c r="G60" s="16">
        <v>92.4</v>
      </c>
      <c r="H60" s="16">
        <f>IFERROR(G60*40%,0)</f>
        <v>36.96</v>
      </c>
      <c r="I60" s="16"/>
      <c r="J60" s="16">
        <f>F60+H60+I60</f>
        <v>76.716</v>
      </c>
    </row>
    <row r="61" ht="33" customHeight="1" spans="1:10">
      <c r="A61" s="13" t="s">
        <v>147</v>
      </c>
      <c r="B61" s="13" t="s">
        <v>148</v>
      </c>
      <c r="C61" s="14" t="s">
        <v>19</v>
      </c>
      <c r="D61" s="15" t="s">
        <v>144</v>
      </c>
      <c r="E61" s="14">
        <v>199.6</v>
      </c>
      <c r="F61" s="8">
        <f>(INT(E61/3*100)/100)*60%</f>
        <v>39.918</v>
      </c>
      <c r="G61" s="16">
        <v>91</v>
      </c>
      <c r="H61" s="16">
        <f>IFERROR(G61*40%,0)</f>
        <v>36.4</v>
      </c>
      <c r="I61" s="16"/>
      <c r="J61" s="16">
        <f>F61+H61+I61</f>
        <v>76.318</v>
      </c>
    </row>
    <row r="62" ht="33" customHeight="1" spans="1:10">
      <c r="A62" s="13" t="s">
        <v>149</v>
      </c>
      <c r="B62" s="13" t="s">
        <v>150</v>
      </c>
      <c r="C62" s="14" t="s">
        <v>15</v>
      </c>
      <c r="D62" s="15" t="s">
        <v>151</v>
      </c>
      <c r="E62" s="14">
        <v>193.2</v>
      </c>
      <c r="F62" s="8">
        <f t="shared" si="0"/>
        <v>38.64</v>
      </c>
      <c r="G62" s="16">
        <v>89.4</v>
      </c>
      <c r="H62" s="16">
        <f t="shared" si="1"/>
        <v>35.76</v>
      </c>
      <c r="I62" s="16"/>
      <c r="J62" s="16">
        <f t="shared" si="2"/>
        <v>74.4</v>
      </c>
    </row>
    <row r="63" ht="33" customHeight="1" spans="1:10">
      <c r="A63" s="13" t="s">
        <v>152</v>
      </c>
      <c r="B63" s="13" t="s">
        <v>153</v>
      </c>
      <c r="C63" s="14" t="s">
        <v>19</v>
      </c>
      <c r="D63" s="15" t="s">
        <v>151</v>
      </c>
      <c r="E63" s="14">
        <v>184</v>
      </c>
      <c r="F63" s="8">
        <f t="shared" si="0"/>
        <v>36.798</v>
      </c>
      <c r="G63" s="16">
        <v>87.4</v>
      </c>
      <c r="H63" s="16">
        <f t="shared" si="1"/>
        <v>34.96</v>
      </c>
      <c r="I63" s="16"/>
      <c r="J63" s="16">
        <f t="shared" si="2"/>
        <v>71.758</v>
      </c>
    </row>
    <row r="64" ht="33" customHeight="1" spans="1:10">
      <c r="A64" s="13" t="s">
        <v>154</v>
      </c>
      <c r="B64" s="13" t="s">
        <v>155</v>
      </c>
      <c r="C64" s="14" t="s">
        <v>19</v>
      </c>
      <c r="D64" s="15" t="s">
        <v>151</v>
      </c>
      <c r="E64" s="14">
        <v>177.9</v>
      </c>
      <c r="F64" s="8">
        <f t="shared" si="0"/>
        <v>35.58</v>
      </c>
      <c r="G64" s="16" t="s">
        <v>78</v>
      </c>
      <c r="H64" s="16">
        <f t="shared" si="1"/>
        <v>0</v>
      </c>
      <c r="I64" s="16"/>
      <c r="J64" s="16">
        <f t="shared" si="2"/>
        <v>35.58</v>
      </c>
    </row>
    <row r="65" ht="33" customHeight="1" spans="1:10">
      <c r="A65" s="13" t="s">
        <v>156</v>
      </c>
      <c r="B65" s="13" t="s">
        <v>157</v>
      </c>
      <c r="C65" s="14" t="s">
        <v>15</v>
      </c>
      <c r="D65" s="15" t="s">
        <v>158</v>
      </c>
      <c r="E65" s="14">
        <v>174.6</v>
      </c>
      <c r="F65" s="8">
        <f>(INT(E65/3*100)/100)*60%</f>
        <v>34.92</v>
      </c>
      <c r="G65" s="16">
        <v>86.4</v>
      </c>
      <c r="H65" s="16">
        <f>IFERROR(G65*40%,0)</f>
        <v>34.56</v>
      </c>
      <c r="I65" s="16"/>
      <c r="J65" s="16">
        <f>F65+H65+I65</f>
        <v>69.48</v>
      </c>
    </row>
    <row r="66" ht="33" customHeight="1" spans="1:10">
      <c r="A66" s="13" t="s">
        <v>159</v>
      </c>
      <c r="B66" s="13" t="s">
        <v>160</v>
      </c>
      <c r="C66" s="14" t="s">
        <v>15</v>
      </c>
      <c r="D66" s="15" t="s">
        <v>158</v>
      </c>
      <c r="E66" s="14">
        <v>177</v>
      </c>
      <c r="F66" s="8">
        <f>(INT(E66/3*100)/100)*60%</f>
        <v>35.4</v>
      </c>
      <c r="G66" s="16">
        <v>84.4</v>
      </c>
      <c r="H66" s="16">
        <f>IFERROR(G66*40%,0)</f>
        <v>33.76</v>
      </c>
      <c r="I66" s="16"/>
      <c r="J66" s="16">
        <f>F66+H66+I66</f>
        <v>69.16</v>
      </c>
    </row>
    <row r="67" ht="33" customHeight="1" spans="1:10">
      <c r="A67" s="13" t="s">
        <v>161</v>
      </c>
      <c r="B67" s="13" t="s">
        <v>162</v>
      </c>
      <c r="C67" s="14" t="s">
        <v>15</v>
      </c>
      <c r="D67" s="15" t="s">
        <v>158</v>
      </c>
      <c r="E67" s="14">
        <v>168.5</v>
      </c>
      <c r="F67" s="8">
        <f t="shared" si="0"/>
        <v>33.696</v>
      </c>
      <c r="G67" s="16" t="s">
        <v>78</v>
      </c>
      <c r="H67" s="16">
        <f t="shared" si="1"/>
        <v>0</v>
      </c>
      <c r="I67" s="16"/>
      <c r="J67" s="16">
        <f t="shared" si="2"/>
        <v>33.696</v>
      </c>
    </row>
    <row r="68" ht="33" customHeight="1" spans="1:10">
      <c r="A68" s="18" t="s">
        <v>163</v>
      </c>
      <c r="B68" s="18" t="s">
        <v>164</v>
      </c>
      <c r="C68" s="14" t="s">
        <v>15</v>
      </c>
      <c r="D68" s="18" t="s">
        <v>165</v>
      </c>
      <c r="E68" s="14">
        <v>166</v>
      </c>
      <c r="F68" s="8">
        <f t="shared" si="0"/>
        <v>33.198</v>
      </c>
      <c r="G68" s="19">
        <v>88.8</v>
      </c>
      <c r="H68" s="16">
        <f t="shared" si="1"/>
        <v>35.52</v>
      </c>
      <c r="I68" s="19"/>
      <c r="J68" s="16">
        <f t="shared" si="2"/>
        <v>68.718</v>
      </c>
    </row>
    <row r="69" ht="33" customHeight="1" spans="1:10">
      <c r="A69" s="18" t="s">
        <v>166</v>
      </c>
      <c r="B69" s="18" t="s">
        <v>167</v>
      </c>
      <c r="C69" s="14" t="s">
        <v>19</v>
      </c>
      <c r="D69" s="18" t="s">
        <v>165</v>
      </c>
      <c r="E69" s="14">
        <v>144.8</v>
      </c>
      <c r="F69" s="8">
        <f t="shared" si="0"/>
        <v>28.956</v>
      </c>
      <c r="G69" s="19">
        <v>76.6</v>
      </c>
      <c r="H69" s="16">
        <f t="shared" si="1"/>
        <v>30.64</v>
      </c>
      <c r="I69" s="19"/>
      <c r="J69" s="16">
        <f t="shared" si="2"/>
        <v>59.596</v>
      </c>
    </row>
    <row r="70" ht="33" customHeight="1" spans="1:10">
      <c r="A70" s="18" t="s">
        <v>168</v>
      </c>
      <c r="B70" s="18" t="s">
        <v>169</v>
      </c>
      <c r="C70" s="14" t="s">
        <v>19</v>
      </c>
      <c r="D70" s="18" t="s">
        <v>165</v>
      </c>
      <c r="E70" s="14">
        <v>128.8</v>
      </c>
      <c r="F70" s="8">
        <f t="shared" ref="F70" si="3">(INT(E70/3*100)/100)*60%</f>
        <v>25.758</v>
      </c>
      <c r="G70" s="19" t="s">
        <v>78</v>
      </c>
      <c r="H70" s="16">
        <f t="shared" ref="H70" si="4">IFERROR(G70*40%,0)</f>
        <v>0</v>
      </c>
      <c r="I70" s="19"/>
      <c r="J70" s="16">
        <f t="shared" ref="J70" si="5">F70+H70+I70</f>
        <v>25.758</v>
      </c>
    </row>
  </sheetData>
  <mergeCells count="10">
    <mergeCell ref="A1:J1"/>
    <mergeCell ref="A2:B2"/>
    <mergeCell ref="E3:F3"/>
    <mergeCell ref="G3:H3"/>
    <mergeCell ref="A3:A4"/>
    <mergeCell ref="B3:B4"/>
    <mergeCell ref="C3:C4"/>
    <mergeCell ref="D3:D4"/>
    <mergeCell ref="I3:I4"/>
    <mergeCell ref="J3:J4"/>
  </mergeCells>
  <pageMargins left="0.7" right="0.7" top="0.75" bottom="0.75" header="0.3" footer="0.3"/>
  <pageSetup paperSize="1" orientation="portrait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雪蒝</cp:lastModifiedBy>
  <dcterms:created xsi:type="dcterms:W3CDTF">2015-06-05T18:19:00Z</dcterms:created>
  <dcterms:modified xsi:type="dcterms:W3CDTF">2019-12-20T10:04:36Z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