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348" tabRatio="912"/>
  </bookViews>
  <sheets>
    <sheet name="职中、初中、小学笔试及教学能力测评成绩汇总" sheetId="15" r:id="rId1"/>
    <sheet name="幼儿园笔试教学能力测评及成绩汇总" sheetId="35" r:id="rId2"/>
  </sheets>
  <definedNames>
    <definedName name="_xlnm._FilterDatabase" localSheetId="1" hidden="1">幼儿园笔试教学能力测评及成绩汇总!$A$3:$U$82</definedName>
    <definedName name="_xlnm._FilterDatabase" localSheetId="0" hidden="1">职中、初中、小学笔试及教学能力测评成绩汇总!$A$3:$Q$90</definedName>
    <definedName name="_xlnm.Print_Titles" localSheetId="1">幼儿园笔试教学能力测评及成绩汇总!$1:$3</definedName>
    <definedName name="_xlnm.Print_Titles" localSheetId="0">职中、初中、小学笔试及教学能力测评成绩汇总!$1:$3</definedName>
  </definedNames>
  <calcPr calcId="124519"/>
  <fileRecoveryPr autoRecover="0"/>
</workbook>
</file>

<file path=xl/calcChain.xml><?xml version="1.0" encoding="utf-8"?>
<calcChain xmlns="http://schemas.openxmlformats.org/spreadsheetml/2006/main">
  <c r="J5" i="15"/>
  <c r="M5"/>
  <c r="M41"/>
  <c r="M12" i="35"/>
  <c r="M6"/>
  <c r="M11"/>
  <c r="M14"/>
  <c r="M10"/>
  <c r="M19"/>
  <c r="M9"/>
  <c r="M8"/>
  <c r="M17"/>
  <c r="M27"/>
  <c r="M20"/>
  <c r="M25"/>
  <c r="M5"/>
  <c r="M33"/>
  <c r="M31"/>
  <c r="M24"/>
  <c r="M16"/>
  <c r="M73"/>
  <c r="M13"/>
  <c r="M22"/>
  <c r="M30"/>
  <c r="M7"/>
  <c r="M32"/>
  <c r="M18"/>
  <c r="M26"/>
  <c r="M21"/>
  <c r="M23"/>
  <c r="M35"/>
  <c r="M28"/>
  <c r="M41"/>
  <c r="M34"/>
  <c r="M39"/>
  <c r="M49"/>
  <c r="M36"/>
  <c r="M15"/>
  <c r="M47"/>
  <c r="M43"/>
  <c r="M52"/>
  <c r="M37"/>
  <c r="M29"/>
  <c r="M46"/>
  <c r="M38"/>
  <c r="M42"/>
  <c r="M40"/>
  <c r="M48"/>
  <c r="M57"/>
  <c r="M44"/>
  <c r="M53"/>
  <c r="M50"/>
  <c r="M54"/>
  <c r="M56"/>
  <c r="M64"/>
  <c r="M45"/>
  <c r="M55"/>
  <c r="M51"/>
  <c r="M60"/>
  <c r="M69"/>
  <c r="M74"/>
  <c r="M58"/>
  <c r="M67"/>
  <c r="M59"/>
  <c r="M63"/>
  <c r="M65"/>
  <c r="M68"/>
  <c r="M75"/>
  <c r="M76"/>
  <c r="M62"/>
  <c r="M70"/>
  <c r="M61"/>
  <c r="M77"/>
  <c r="M66"/>
  <c r="M78"/>
  <c r="M71"/>
  <c r="M79"/>
  <c r="M80"/>
  <c r="M72"/>
  <c r="M81"/>
  <c r="M82"/>
  <c r="O12"/>
  <c r="O6"/>
  <c r="O11"/>
  <c r="O14"/>
  <c r="O10"/>
  <c r="O19"/>
  <c r="O9"/>
  <c r="O8"/>
  <c r="O17"/>
  <c r="O27"/>
  <c r="O20"/>
  <c r="O25"/>
  <c r="O5"/>
  <c r="O33"/>
  <c r="O31"/>
  <c r="O24"/>
  <c r="O16"/>
  <c r="O73"/>
  <c r="O13"/>
  <c r="O22"/>
  <c r="O30"/>
  <c r="O7"/>
  <c r="O32"/>
  <c r="O18"/>
  <c r="O26"/>
  <c r="O21"/>
  <c r="O23"/>
  <c r="O35"/>
  <c r="O28"/>
  <c r="O41"/>
  <c r="O34"/>
  <c r="O39"/>
  <c r="O49"/>
  <c r="O36"/>
  <c r="O15"/>
  <c r="O47"/>
  <c r="O43"/>
  <c r="O52"/>
  <c r="O37"/>
  <c r="O29"/>
  <c r="O46"/>
  <c r="O38"/>
  <c r="O42"/>
  <c r="O40"/>
  <c r="O48"/>
  <c r="O57"/>
  <c r="O44"/>
  <c r="O53"/>
  <c r="O50"/>
  <c r="O54"/>
  <c r="O56"/>
  <c r="O64"/>
  <c r="O45"/>
  <c r="O55"/>
  <c r="O51"/>
  <c r="O60"/>
  <c r="O69"/>
  <c r="O74"/>
  <c r="O58"/>
  <c r="O67"/>
  <c r="O59"/>
  <c r="O63"/>
  <c r="O65"/>
  <c r="O68"/>
  <c r="O75"/>
  <c r="O76"/>
  <c r="O62"/>
  <c r="O70"/>
  <c r="O61"/>
  <c r="O77"/>
  <c r="O66"/>
  <c r="O78"/>
  <c r="O71"/>
  <c r="O79"/>
  <c r="O80"/>
  <c r="O72"/>
  <c r="O81"/>
  <c r="O82"/>
  <c r="O4"/>
  <c r="J12"/>
  <c r="J6"/>
  <c r="J11"/>
  <c r="J14"/>
  <c r="J10"/>
  <c r="J19"/>
  <c r="J9"/>
  <c r="J8"/>
  <c r="J17"/>
  <c r="J27"/>
  <c r="J20"/>
  <c r="J25"/>
  <c r="J5"/>
  <c r="J33"/>
  <c r="J31"/>
  <c r="J24"/>
  <c r="J16"/>
  <c r="J73"/>
  <c r="J13"/>
  <c r="J22"/>
  <c r="J30"/>
  <c r="J7"/>
  <c r="J32"/>
  <c r="J18"/>
  <c r="J26"/>
  <c r="J21"/>
  <c r="J23"/>
  <c r="J35"/>
  <c r="J28"/>
  <c r="J41"/>
  <c r="J34"/>
  <c r="J39"/>
  <c r="J49"/>
  <c r="J36"/>
  <c r="J15"/>
  <c r="J47"/>
  <c r="J43"/>
  <c r="J52"/>
  <c r="J37"/>
  <c r="J29"/>
  <c r="J46"/>
  <c r="J38"/>
  <c r="J42"/>
  <c r="J40"/>
  <c r="J48"/>
  <c r="J57"/>
  <c r="J44"/>
  <c r="J53"/>
  <c r="J50"/>
  <c r="J54"/>
  <c r="J56"/>
  <c r="J64"/>
  <c r="J45"/>
  <c r="J55"/>
  <c r="J51"/>
  <c r="J60"/>
  <c r="J69"/>
  <c r="J74"/>
  <c r="J58"/>
  <c r="J67"/>
  <c r="J59"/>
  <c r="J63"/>
  <c r="J65"/>
  <c r="J68"/>
  <c r="J75"/>
  <c r="J76"/>
  <c r="J62"/>
  <c r="J70"/>
  <c r="J61"/>
  <c r="J77"/>
  <c r="J66"/>
  <c r="J78"/>
  <c r="J71"/>
  <c r="J79"/>
  <c r="J80"/>
  <c r="J72"/>
  <c r="J81"/>
  <c r="J82"/>
  <c r="J4"/>
  <c r="M4"/>
  <c r="J8" i="15"/>
  <c r="J9"/>
  <c r="J6"/>
  <c r="J10"/>
  <c r="J11"/>
  <c r="J7"/>
  <c r="J4"/>
  <c r="J12"/>
  <c r="J14"/>
  <c r="J13"/>
  <c r="J15"/>
  <c r="J16"/>
  <c r="J17"/>
  <c r="J19"/>
  <c r="J18"/>
  <c r="J20"/>
  <c r="J22"/>
  <c r="J21"/>
  <c r="J23"/>
  <c r="J24"/>
  <c r="J25"/>
  <c r="J26"/>
  <c r="J27"/>
  <c r="J29"/>
  <c r="J30"/>
  <c r="J28"/>
  <c r="J31"/>
  <c r="J32"/>
  <c r="J33"/>
  <c r="J34"/>
  <c r="J35"/>
  <c r="J36"/>
  <c r="J37"/>
  <c r="J38"/>
  <c r="J39"/>
  <c r="J41"/>
  <c r="J40"/>
  <c r="J42"/>
  <c r="J43"/>
  <c r="J44"/>
  <c r="J45"/>
  <c r="J46"/>
  <c r="J48"/>
  <c r="J49"/>
  <c r="J47"/>
  <c r="J51"/>
  <c r="J53"/>
  <c r="J55"/>
  <c r="J54"/>
  <c r="J50"/>
  <c r="J61"/>
  <c r="J52"/>
  <c r="J57"/>
  <c r="J58"/>
  <c r="J60"/>
  <c r="J56"/>
  <c r="J62"/>
  <c r="J59"/>
  <c r="J65"/>
  <c r="J68"/>
  <c r="J66"/>
  <c r="J69"/>
  <c r="J64"/>
  <c r="J67"/>
  <c r="J72"/>
  <c r="J63"/>
  <c r="J70"/>
  <c r="J74"/>
  <c r="J78"/>
  <c r="J73"/>
  <c r="J75"/>
  <c r="J76"/>
  <c r="J71"/>
  <c r="J79"/>
  <c r="J80"/>
  <c r="J77"/>
  <c r="J81"/>
  <c r="J83"/>
  <c r="J82"/>
  <c r="J85"/>
  <c r="J88"/>
  <c r="J89"/>
  <c r="J90"/>
  <c r="J87"/>
  <c r="J86"/>
  <c r="J84"/>
  <c r="M8"/>
  <c r="O8" s="1"/>
  <c r="M9"/>
  <c r="M6"/>
  <c r="M10"/>
  <c r="O10" s="1"/>
  <c r="M11"/>
  <c r="O11" s="1"/>
  <c r="M7"/>
  <c r="M4"/>
  <c r="M12"/>
  <c r="O12" s="1"/>
  <c r="M14"/>
  <c r="O14" s="1"/>
  <c r="M13"/>
  <c r="M15"/>
  <c r="M16"/>
  <c r="O16" s="1"/>
  <c r="M17"/>
  <c r="O17" s="1"/>
  <c r="M19"/>
  <c r="M18"/>
  <c r="M20"/>
  <c r="O20" s="1"/>
  <c r="M22"/>
  <c r="O22" s="1"/>
  <c r="M21"/>
  <c r="M23"/>
  <c r="M24"/>
  <c r="O24" s="1"/>
  <c r="M25"/>
  <c r="O25" s="1"/>
  <c r="M26"/>
  <c r="O26" s="1"/>
  <c r="M27"/>
  <c r="M29"/>
  <c r="M30"/>
  <c r="O30" s="1"/>
  <c r="M28"/>
  <c r="O28" s="1"/>
  <c r="M31"/>
  <c r="M32"/>
  <c r="O32" s="1"/>
  <c r="M33"/>
  <c r="O33" s="1"/>
  <c r="M34"/>
  <c r="O34" s="1"/>
  <c r="M35"/>
  <c r="M36"/>
  <c r="O36" s="1"/>
  <c r="M37"/>
  <c r="O37" s="1"/>
  <c r="M38"/>
  <c r="M39"/>
  <c r="M40"/>
  <c r="O40" s="1"/>
  <c r="M42"/>
  <c r="M43"/>
  <c r="M44"/>
  <c r="O44" s="1"/>
  <c r="M45"/>
  <c r="O45" s="1"/>
  <c r="M46"/>
  <c r="M48"/>
  <c r="M49"/>
  <c r="M47"/>
  <c r="O47" s="1"/>
  <c r="M51"/>
  <c r="M53"/>
  <c r="M55"/>
  <c r="M54"/>
  <c r="O54" s="1"/>
  <c r="M50"/>
  <c r="M61"/>
  <c r="M52"/>
  <c r="M57"/>
  <c r="O57" s="1"/>
  <c r="M58"/>
  <c r="M60"/>
  <c r="M56"/>
  <c r="M62"/>
  <c r="O62" s="1"/>
  <c r="M59"/>
  <c r="M65"/>
  <c r="M68"/>
  <c r="M66"/>
  <c r="O66" s="1"/>
  <c r="M69"/>
  <c r="M64"/>
  <c r="M67"/>
  <c r="M72"/>
  <c r="O72" s="1"/>
  <c r="M63"/>
  <c r="M70"/>
  <c r="M74"/>
  <c r="M78"/>
  <c r="O78" s="1"/>
  <c r="M73"/>
  <c r="M75"/>
  <c r="M76"/>
  <c r="M71"/>
  <c r="O71" s="1"/>
  <c r="M79"/>
  <c r="M80"/>
  <c r="M77"/>
  <c r="M81"/>
  <c r="O81" s="1"/>
  <c r="M83"/>
  <c r="M82"/>
  <c r="M85"/>
  <c r="M88"/>
  <c r="O88" s="1"/>
  <c r="M89"/>
  <c r="M90"/>
  <c r="M87"/>
  <c r="M86"/>
  <c r="O86" s="1"/>
  <c r="M84"/>
  <c r="O84" l="1"/>
  <c r="O89"/>
  <c r="O83"/>
  <c r="O90"/>
  <c r="O82"/>
  <c r="O87"/>
  <c r="O85"/>
  <c r="O79"/>
  <c r="O73"/>
  <c r="O63"/>
  <c r="O69"/>
  <c r="O80"/>
  <c r="O75"/>
  <c r="O70"/>
  <c r="O64"/>
  <c r="O65"/>
  <c r="O77"/>
  <c r="O76"/>
  <c r="O74"/>
  <c r="O67"/>
  <c r="O68"/>
  <c r="O59"/>
  <c r="O58"/>
  <c r="O50"/>
  <c r="O51"/>
  <c r="O46"/>
  <c r="O60"/>
  <c r="O61"/>
  <c r="O53"/>
  <c r="O48"/>
  <c r="O56"/>
  <c r="O52"/>
  <c r="O55"/>
  <c r="O49"/>
  <c r="O42"/>
  <c r="O38"/>
  <c r="O29"/>
  <c r="O21"/>
  <c r="O19"/>
  <c r="O18"/>
  <c r="O13"/>
  <c r="O4"/>
  <c r="O5"/>
  <c r="O7"/>
  <c r="O9"/>
  <c r="O41"/>
  <c r="O43"/>
  <c r="O39"/>
  <c r="O35"/>
  <c r="O31"/>
  <c r="O27"/>
  <c r="O23"/>
  <c r="O15"/>
  <c r="O6"/>
  <c r="P62" i="35"/>
  <c r="Q62" s="1"/>
  <c r="S62" s="1"/>
  <c r="P13"/>
  <c r="Q13" s="1"/>
  <c r="S13" s="1"/>
  <c r="P11"/>
  <c r="Q11" s="1"/>
  <c r="S11" s="1"/>
  <c r="P47"/>
  <c r="Q47" s="1"/>
  <c r="S47" s="1"/>
  <c r="P70"/>
  <c r="Q70" s="1"/>
  <c r="S70" s="1"/>
  <c r="P4"/>
  <c r="Q4" s="1"/>
  <c r="S4" s="1"/>
  <c r="P56"/>
  <c r="Q56" s="1"/>
  <c r="S56" s="1"/>
  <c r="P14"/>
  <c r="Q14" s="1"/>
  <c r="S14" s="1"/>
  <c r="P81"/>
  <c r="Q81" s="1"/>
  <c r="S81" s="1"/>
  <c r="P71"/>
  <c r="Q71" s="1"/>
  <c r="S71" s="1"/>
  <c r="P61"/>
  <c r="Q61" s="1"/>
  <c r="S61" s="1"/>
  <c r="P59"/>
  <c r="Q59" s="1"/>
  <c r="S59" s="1"/>
  <c r="P69"/>
  <c r="Q69" s="1"/>
  <c r="S69" s="1"/>
  <c r="P48"/>
  <c r="Q48" s="1"/>
  <c r="S48" s="1"/>
  <c r="P46"/>
  <c r="Q46" s="1"/>
  <c r="S46" s="1"/>
  <c r="P15"/>
  <c r="Q15" s="1"/>
  <c r="S15" s="1"/>
  <c r="P45"/>
  <c r="Q45" s="1"/>
  <c r="S45" s="1"/>
  <c r="P64"/>
  <c r="Q64" s="1"/>
  <c r="S64" s="1"/>
  <c r="P22"/>
  <c r="Q22" s="1"/>
  <c r="S22" s="1"/>
  <c r="P43"/>
  <c r="Q43" s="1"/>
  <c r="S43" s="1"/>
  <c r="P28"/>
  <c r="Q28" s="1"/>
  <c r="S28" s="1"/>
  <c r="P26"/>
  <c r="Q26" s="1"/>
  <c r="S26" s="1"/>
  <c r="P30"/>
  <c r="Q30" s="1"/>
  <c r="S30" s="1"/>
  <c r="P5"/>
  <c r="Q5" s="1"/>
  <c r="S5" s="1"/>
  <c r="P17"/>
  <c r="Q17" s="1"/>
  <c r="S17" s="1"/>
  <c r="P10"/>
  <c r="Q10" s="1"/>
  <c r="S10" s="1"/>
  <c r="P80"/>
  <c r="Q80" s="1"/>
  <c r="S80" s="1"/>
  <c r="P66"/>
  <c r="Q66" s="1"/>
  <c r="S66" s="1"/>
  <c r="P65"/>
  <c r="Q65" s="1"/>
  <c r="S65" s="1"/>
  <c r="P58"/>
  <c r="Q58" s="1"/>
  <c r="S58" s="1"/>
  <c r="P51"/>
  <c r="Q51" s="1"/>
  <c r="S51" s="1"/>
  <c r="P44"/>
  <c r="Q44" s="1"/>
  <c r="S44" s="1"/>
  <c r="P42"/>
  <c r="Q42" s="1"/>
  <c r="S42" s="1"/>
  <c r="P37"/>
  <c r="Q37" s="1"/>
  <c r="S37" s="1"/>
  <c r="P34"/>
  <c r="Q34" s="1"/>
  <c r="S34" s="1"/>
  <c r="P23"/>
  <c r="Q23" s="1"/>
  <c r="S23" s="1"/>
  <c r="P32"/>
  <c r="Q32" s="1"/>
  <c r="S32" s="1"/>
  <c r="P31"/>
  <c r="Q31" s="1"/>
  <c r="S31" s="1"/>
  <c r="P20"/>
  <c r="Q20" s="1"/>
  <c r="S20" s="1"/>
  <c r="P9"/>
  <c r="Q9" s="1"/>
  <c r="S9" s="1"/>
  <c r="P75"/>
  <c r="Q75" s="1"/>
  <c r="S75" s="1"/>
  <c r="P50"/>
  <c r="Q50" s="1"/>
  <c r="S50" s="1"/>
  <c r="P49"/>
  <c r="Q49" s="1"/>
  <c r="S49" s="1"/>
  <c r="P16"/>
  <c r="Q16" s="1"/>
  <c r="S16" s="1"/>
  <c r="P12"/>
  <c r="Q12" s="1"/>
  <c r="S12" s="1"/>
  <c r="P82"/>
  <c r="Q82" s="1"/>
  <c r="S82" s="1"/>
  <c r="P79"/>
  <c r="Q79" s="1"/>
  <c r="S79" s="1"/>
  <c r="P77"/>
  <c r="Q77" s="1"/>
  <c r="S77" s="1"/>
  <c r="P76"/>
  <c r="Q76" s="1"/>
  <c r="S76" s="1"/>
  <c r="P63"/>
  <c r="Q63" s="1"/>
  <c r="S63" s="1"/>
  <c r="P74"/>
  <c r="Q74" s="1"/>
  <c r="S74" s="1"/>
  <c r="P55"/>
  <c r="Q55" s="1"/>
  <c r="S55" s="1"/>
  <c r="P57"/>
  <c r="Q57" s="1"/>
  <c r="S57" s="1"/>
  <c r="P38"/>
  <c r="Q38" s="1"/>
  <c r="S38" s="1"/>
  <c r="P52"/>
  <c r="Q52" s="1"/>
  <c r="S52" s="1"/>
  <c r="P36"/>
  <c r="Q36" s="1"/>
  <c r="S36" s="1"/>
  <c r="P41"/>
  <c r="Q41" s="1"/>
  <c r="S41" s="1"/>
  <c r="P21"/>
  <c r="Q21" s="1"/>
  <c r="S21" s="1"/>
  <c r="P7"/>
  <c r="Q7" s="1"/>
  <c r="S7" s="1"/>
  <c r="P73"/>
  <c r="Q73" s="1"/>
  <c r="S73" s="1"/>
  <c r="P33"/>
  <c r="Q33" s="1"/>
  <c r="S33" s="1"/>
  <c r="P27"/>
  <c r="Q27" s="1"/>
  <c r="S27" s="1"/>
  <c r="P19"/>
  <c r="Q19" s="1"/>
  <c r="S19" s="1"/>
  <c r="P6"/>
  <c r="Q6" s="1"/>
  <c r="S6" s="1"/>
  <c r="P72"/>
  <c r="Q72" s="1"/>
  <c r="S72" s="1"/>
  <c r="P78"/>
  <c r="Q78" s="1"/>
  <c r="S78" s="1"/>
  <c r="P68"/>
  <c r="Q68" s="1"/>
  <c r="S68" s="1"/>
  <c r="P67"/>
  <c r="Q67" s="1"/>
  <c r="S67" s="1"/>
  <c r="P60"/>
  <c r="Q60" s="1"/>
  <c r="S60" s="1"/>
  <c r="P53"/>
  <c r="Q53" s="1"/>
  <c r="S53" s="1"/>
  <c r="P40"/>
  <c r="Q40" s="1"/>
  <c r="S40" s="1"/>
  <c r="P29"/>
  <c r="Q29" s="1"/>
  <c r="S29" s="1"/>
  <c r="P39"/>
  <c r="Q39" s="1"/>
  <c r="S39" s="1"/>
  <c r="P35"/>
  <c r="Q35" s="1"/>
  <c r="S35" s="1"/>
  <c r="P18"/>
  <c r="Q18" s="1"/>
  <c r="S18" s="1"/>
  <c r="P24"/>
  <c r="Q24" s="1"/>
  <c r="S24" s="1"/>
  <c r="P25"/>
  <c r="Q25" s="1"/>
  <c r="S25" s="1"/>
  <c r="P8"/>
  <c r="Q8" s="1"/>
  <c r="S8" s="1"/>
  <c r="P54"/>
  <c r="Q54" s="1"/>
  <c r="S54" s="1"/>
</calcChain>
</file>

<file path=xl/sharedStrings.xml><?xml version="1.0" encoding="utf-8"?>
<sst xmlns="http://schemas.openxmlformats.org/spreadsheetml/2006/main" count="965" uniqueCount="270">
  <si>
    <t>序号</t>
  </si>
  <si>
    <t>姓名</t>
  </si>
  <si>
    <t>性别</t>
  </si>
  <si>
    <t>准考证号</t>
  </si>
  <si>
    <t>考场</t>
  </si>
  <si>
    <t>座号</t>
  </si>
  <si>
    <t>工作单位</t>
  </si>
  <si>
    <t>参选学科</t>
  </si>
  <si>
    <t>女</t>
  </si>
  <si>
    <t>一</t>
  </si>
  <si>
    <t>王村镇中学</t>
  </si>
  <si>
    <t>职中语文</t>
  </si>
  <si>
    <t>男</t>
  </si>
  <si>
    <t>党原镇合道中学</t>
  </si>
  <si>
    <t>王  龙</t>
  </si>
  <si>
    <t>红河乡九年制学校</t>
  </si>
  <si>
    <t>窑店镇中学</t>
  </si>
  <si>
    <t>谢志辉</t>
  </si>
  <si>
    <t>玉都中学</t>
  </si>
  <si>
    <t>李海燕</t>
  </si>
  <si>
    <t>张斌龙</t>
  </si>
  <si>
    <t>太平镇中学</t>
  </si>
  <si>
    <t>马芳梅</t>
  </si>
  <si>
    <t>高平中学</t>
  </si>
  <si>
    <t>向虎虎</t>
  </si>
  <si>
    <t>丰台镇中学</t>
  </si>
  <si>
    <t>党原镇中学</t>
  </si>
  <si>
    <t>高平镇黄家铺中学</t>
  </si>
  <si>
    <t>罗汉洞中学</t>
  </si>
  <si>
    <t>张小娜</t>
  </si>
  <si>
    <t>薛小伟</t>
  </si>
  <si>
    <t>郭海峰</t>
  </si>
  <si>
    <t>飞云镇中学</t>
  </si>
  <si>
    <t>汭丰镇中学</t>
  </si>
  <si>
    <t>梁河九年制学校</t>
  </si>
  <si>
    <t>二</t>
  </si>
  <si>
    <t>职中数学</t>
  </si>
  <si>
    <t>荔堡中学</t>
  </si>
  <si>
    <t>杨  帆</t>
  </si>
  <si>
    <t>范东杰</t>
  </si>
  <si>
    <t>何玲玲</t>
  </si>
  <si>
    <t>何福红</t>
  </si>
  <si>
    <t>高芳君</t>
  </si>
  <si>
    <t>职中英语</t>
  </si>
  <si>
    <t>牛晶莉</t>
  </si>
  <si>
    <t>袁佩龙</t>
  </si>
  <si>
    <t>赵金梅</t>
  </si>
  <si>
    <t>王文军</t>
  </si>
  <si>
    <t>职中计算机</t>
  </si>
  <si>
    <t>王文祥</t>
  </si>
  <si>
    <t>泾明乡中学</t>
  </si>
  <si>
    <t>王文伟</t>
  </si>
  <si>
    <t>陶春莉</t>
  </si>
  <si>
    <t>三</t>
  </si>
  <si>
    <t>职中心理学</t>
  </si>
  <si>
    <t>张小娟</t>
  </si>
  <si>
    <t>袁  燕</t>
  </si>
  <si>
    <t>柳彩红</t>
  </si>
  <si>
    <t>职中历史</t>
  </si>
  <si>
    <t>刘喜才</t>
  </si>
  <si>
    <t>李小伟</t>
  </si>
  <si>
    <t>党海艳</t>
  </si>
  <si>
    <t>吕  洁</t>
  </si>
  <si>
    <t>职中思想政治</t>
  </si>
  <si>
    <t>王金丽</t>
  </si>
  <si>
    <t>张朝荣</t>
  </si>
  <si>
    <t>四</t>
  </si>
  <si>
    <t>初中物理</t>
  </si>
  <si>
    <t>樊福荣</t>
  </si>
  <si>
    <t>魏亮亮</t>
  </si>
  <si>
    <t>郭金鹏</t>
  </si>
  <si>
    <t>杨旭乐</t>
  </si>
  <si>
    <t>初中化学</t>
  </si>
  <si>
    <t>吕亮亮</t>
  </si>
  <si>
    <t>宋存定</t>
  </si>
  <si>
    <t>王静静</t>
  </si>
  <si>
    <t>史瑞君</t>
  </si>
  <si>
    <t>单继军</t>
  </si>
  <si>
    <t>五</t>
  </si>
  <si>
    <t>初中英语</t>
  </si>
  <si>
    <t>史雪林</t>
  </si>
  <si>
    <t>曹炳垚</t>
  </si>
  <si>
    <t>陈娟妮</t>
  </si>
  <si>
    <t>六</t>
  </si>
  <si>
    <t>汭丰镇教育办</t>
  </si>
  <si>
    <t>小学语文</t>
  </si>
  <si>
    <t>高平镇教育办</t>
  </si>
  <si>
    <t>党原镇教育办</t>
  </si>
  <si>
    <t>玉都镇教育办</t>
  </si>
  <si>
    <t>马双琴</t>
  </si>
  <si>
    <t>王娟</t>
  </si>
  <si>
    <t>丰台镇教育办</t>
  </si>
  <si>
    <t>王村镇教育办</t>
  </si>
  <si>
    <t>高秀娟</t>
  </si>
  <si>
    <t>七</t>
  </si>
  <si>
    <t>袁会云</t>
  </si>
  <si>
    <t>飞云镇教育办</t>
  </si>
  <si>
    <t>太平镇教育办</t>
  </si>
  <si>
    <t>吴军瑞</t>
  </si>
  <si>
    <t>徐海明</t>
  </si>
  <si>
    <t>赵瑞红</t>
  </si>
  <si>
    <t>泾明乡教育办</t>
  </si>
  <si>
    <t>刘艳</t>
  </si>
  <si>
    <t>甘爱青</t>
  </si>
  <si>
    <t>八</t>
  </si>
  <si>
    <t>荔堡镇教育办</t>
  </si>
  <si>
    <t>喻小芳</t>
  </si>
  <si>
    <t>辛丽英</t>
  </si>
  <si>
    <t>张瑞</t>
  </si>
  <si>
    <t>窑店镇教育办</t>
  </si>
  <si>
    <t>罗汉洞乡教育办</t>
  </si>
  <si>
    <t>张媛</t>
  </si>
  <si>
    <t>李瑞霞</t>
  </si>
  <si>
    <t>九</t>
  </si>
  <si>
    <t>黄瑞瑞</t>
  </si>
  <si>
    <t>张鼎</t>
  </si>
  <si>
    <t>杨亚丽</t>
  </si>
  <si>
    <t>位丽霞</t>
  </si>
  <si>
    <t>小学数学</t>
  </si>
  <si>
    <t>赵有军</t>
  </si>
  <si>
    <t>尚小红</t>
  </si>
  <si>
    <t>十</t>
  </si>
  <si>
    <t>陈小鹏</t>
  </si>
  <si>
    <t>城关镇教育办</t>
  </si>
  <si>
    <t>张小丽</t>
  </si>
  <si>
    <t>史亚龙</t>
  </si>
  <si>
    <t>薛春艳</t>
  </si>
  <si>
    <t>梅亚琴</t>
  </si>
  <si>
    <t>高鹏</t>
  </si>
  <si>
    <t>史茸霞</t>
  </si>
  <si>
    <t>李小英</t>
  </si>
  <si>
    <t>荔堡镇问城中学</t>
  </si>
  <si>
    <t>杨凤丽</t>
  </si>
  <si>
    <t>十一</t>
  </si>
  <si>
    <t>杜攀龙</t>
  </si>
  <si>
    <t>魏红伟</t>
  </si>
  <si>
    <t>信保军</t>
  </si>
  <si>
    <t>杜瑞鹏</t>
  </si>
  <si>
    <t>十二</t>
  </si>
  <si>
    <t>武军虎</t>
  </si>
  <si>
    <t>王宝宝</t>
  </si>
  <si>
    <t>惠丽丽</t>
  </si>
  <si>
    <t>王雪莲</t>
  </si>
  <si>
    <t>十三</t>
  </si>
  <si>
    <t>小学英语</t>
  </si>
  <si>
    <t>吕红帆</t>
  </si>
  <si>
    <t>张娜</t>
  </si>
  <si>
    <t>郭小春</t>
  </si>
  <si>
    <t>张亚萍</t>
  </si>
  <si>
    <t>十四</t>
  </si>
  <si>
    <t>左文佩</t>
  </si>
  <si>
    <t>黄茹玉</t>
  </si>
  <si>
    <t>何丽</t>
  </si>
  <si>
    <t>李芳霞</t>
  </si>
  <si>
    <t>张蕊</t>
  </si>
  <si>
    <t>冯妮</t>
  </si>
  <si>
    <t>温珍珍</t>
  </si>
  <si>
    <t>十五</t>
  </si>
  <si>
    <t>幼儿园</t>
  </si>
  <si>
    <t>赵海宁</t>
  </si>
  <si>
    <t>康婷婷</t>
  </si>
  <si>
    <t>胡雅丽</t>
  </si>
  <si>
    <t>李燕燕</t>
  </si>
  <si>
    <t>姚灵娟</t>
  </si>
  <si>
    <t>姚永青</t>
  </si>
  <si>
    <t>王小娟</t>
  </si>
  <si>
    <t>许妙春</t>
  </si>
  <si>
    <t>王敏</t>
  </si>
  <si>
    <t>何丽红</t>
  </si>
  <si>
    <t>脱海燕</t>
  </si>
  <si>
    <t>杜琼</t>
  </si>
  <si>
    <t>李艳妮</t>
  </si>
  <si>
    <t>周小艳</t>
  </si>
  <si>
    <t>张欢欢</t>
  </si>
  <si>
    <t>史小波</t>
  </si>
  <si>
    <t>何琳娟</t>
  </si>
  <si>
    <t>路秀云</t>
  </si>
  <si>
    <t>史瑞芳</t>
  </si>
  <si>
    <t>李冬梅</t>
  </si>
  <si>
    <t>王丽霞</t>
  </si>
  <si>
    <t>口含玉</t>
  </si>
  <si>
    <t>陈粉琴</t>
  </si>
  <si>
    <t>孙红瑞</t>
  </si>
  <si>
    <t>郭改丽</t>
  </si>
  <si>
    <t>史亚宁</t>
  </si>
  <si>
    <t>张小兰</t>
  </si>
  <si>
    <t>雷文敏</t>
  </si>
  <si>
    <t>十六</t>
  </si>
  <si>
    <t>雷元梅</t>
  </si>
  <si>
    <t>高卫珍</t>
  </si>
  <si>
    <t>赵乐霞</t>
  </si>
  <si>
    <t>刘莹</t>
  </si>
  <si>
    <t>完春丽</t>
  </si>
  <si>
    <t>雷粉琴</t>
  </si>
  <si>
    <t>谢艳妮</t>
  </si>
  <si>
    <t>段小芸</t>
  </si>
  <si>
    <t>李芳艳</t>
  </si>
  <si>
    <t>张阳阳</t>
  </si>
  <si>
    <t>殷英</t>
  </si>
  <si>
    <t>刘盼</t>
  </si>
  <si>
    <t>何小艳</t>
  </si>
  <si>
    <t>张淑娟</t>
  </si>
  <si>
    <t>郭明霞</t>
  </si>
  <si>
    <t>张红</t>
  </si>
  <si>
    <t>袁娜</t>
  </si>
  <si>
    <t>单凯丽</t>
  </si>
  <si>
    <t>王俊萍</t>
  </si>
  <si>
    <t>李会丹</t>
  </si>
  <si>
    <t>王宽宏</t>
  </si>
  <si>
    <t>章玉娟</t>
  </si>
  <si>
    <t>张婷</t>
  </si>
  <si>
    <t>杨静</t>
  </si>
  <si>
    <t>郭静</t>
  </si>
  <si>
    <t>王明霞</t>
  </si>
  <si>
    <t>王佩</t>
  </si>
  <si>
    <t>史明芳</t>
  </si>
  <si>
    <t>十七</t>
  </si>
  <si>
    <t>路芳玲</t>
  </si>
  <si>
    <t>温云</t>
  </si>
  <si>
    <t>崔娜娜</t>
  </si>
  <si>
    <t>刘小丽</t>
  </si>
  <si>
    <t>陈文静</t>
  </si>
  <si>
    <t>力亚娟</t>
  </si>
  <si>
    <t>吕瑶</t>
  </si>
  <si>
    <t>李娟</t>
  </si>
  <si>
    <t>景丽娟</t>
  </si>
  <si>
    <t>樊丽娟</t>
  </si>
  <si>
    <t>梁瑞霞</t>
  </si>
  <si>
    <t>曾艳红</t>
  </si>
  <si>
    <t>马杰</t>
  </si>
  <si>
    <t>孙丽芸</t>
  </si>
  <si>
    <t>雷兰平</t>
  </si>
  <si>
    <t>刘小华</t>
  </si>
  <si>
    <t>赵玲玲</t>
  </si>
  <si>
    <t>徐云云</t>
  </si>
  <si>
    <t>抽签号</t>
    <phoneticPr fontId="2" type="noConversion"/>
  </si>
  <si>
    <t>姓名</t>
    <phoneticPr fontId="2" type="noConversion"/>
  </si>
  <si>
    <t>座号</t>
    <phoneticPr fontId="2" type="noConversion"/>
  </si>
  <si>
    <t>总成绩</t>
    <phoneticPr fontId="2" type="noConversion"/>
  </si>
  <si>
    <t>名次</t>
    <phoneticPr fontId="2" type="noConversion"/>
  </si>
  <si>
    <t>备注</t>
    <phoneticPr fontId="2" type="noConversion"/>
  </si>
  <si>
    <t>加分项</t>
    <phoneticPr fontId="2" type="noConversion"/>
  </si>
  <si>
    <t>技能成绩折合70%</t>
    <phoneticPr fontId="2" type="noConversion"/>
  </si>
  <si>
    <t>笔试成绩折合50%</t>
    <phoneticPr fontId="2" type="noConversion"/>
  </si>
  <si>
    <t>弃权</t>
    <phoneticPr fontId="2" type="noConversion"/>
  </si>
  <si>
    <t>笔试
成绩</t>
    <phoneticPr fontId="2" type="noConversion"/>
  </si>
  <si>
    <t>测评折合50%</t>
    <phoneticPr fontId="2" type="noConversion"/>
  </si>
  <si>
    <t>男</t>
    <phoneticPr fontId="2" type="noConversion"/>
  </si>
  <si>
    <t>工作单位</t>
    <phoneticPr fontId="2" type="noConversion"/>
  </si>
  <si>
    <t>小学语文</t>
    <phoneticPr fontId="2" type="noConversion"/>
  </si>
  <si>
    <t>张少娟</t>
    <phoneticPr fontId="2" type="noConversion"/>
  </si>
  <si>
    <t>拟选调</t>
    <phoneticPr fontId="2" type="noConversion"/>
  </si>
  <si>
    <t>答辩
成绩</t>
    <phoneticPr fontId="2" type="noConversion"/>
  </si>
  <si>
    <t>答辩成绩
折合30%</t>
    <phoneticPr fontId="2" type="noConversion"/>
  </si>
  <si>
    <t>技能
成绩</t>
    <phoneticPr fontId="2" type="noConversion"/>
  </si>
  <si>
    <t>教学能力测评</t>
    <phoneticPr fontId="2" type="noConversion"/>
  </si>
  <si>
    <t>备注</t>
    <phoneticPr fontId="2" type="noConversion"/>
  </si>
  <si>
    <t>测评成绩</t>
    <phoneticPr fontId="2" type="noConversion"/>
  </si>
  <si>
    <t>测评总
成绩</t>
    <phoneticPr fontId="2" type="noConversion"/>
  </si>
  <si>
    <t>教学能力测评总成绩折合50%</t>
    <phoneticPr fontId="2" type="noConversion"/>
  </si>
  <si>
    <t>拟选调</t>
    <phoneticPr fontId="2" type="noConversion"/>
  </si>
  <si>
    <t>弃权</t>
    <phoneticPr fontId="2" type="noConversion"/>
  </si>
  <si>
    <t>加分项</t>
    <phoneticPr fontId="2" type="noConversion"/>
  </si>
  <si>
    <t>抽签号</t>
    <phoneticPr fontId="2" type="noConversion"/>
  </si>
  <si>
    <t>参选
学科</t>
    <phoneticPr fontId="2" type="noConversion"/>
  </si>
  <si>
    <t>笔试成绩</t>
    <phoneticPr fontId="2" type="noConversion"/>
  </si>
  <si>
    <t>笔试
成绩</t>
    <phoneticPr fontId="2" type="noConversion"/>
  </si>
  <si>
    <t>笔试成绩折合50%</t>
    <phoneticPr fontId="2" type="noConversion"/>
  </si>
  <si>
    <t>2019年城区学校教师公开选调成绩及拟选调人员花名册（幼儿园）</t>
    <phoneticPr fontId="2" type="noConversion"/>
  </si>
  <si>
    <t>2019年城区学校教师公开选调成绩及拟选调人员花名册（中小学）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</si>
</sst>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rgb="FF000000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2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7CDB05"/>
      <color rgb="FF6FC6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zoomScale="83" zoomScaleNormal="83" workbookViewId="0">
      <selection activeCell="I12" sqref="I12"/>
    </sheetView>
  </sheetViews>
  <sheetFormatPr defaultColWidth="8.88671875" defaultRowHeight="14.4"/>
  <cols>
    <col min="1" max="1" width="5.5546875" style="1" customWidth="1"/>
    <col min="2" max="2" width="8.88671875" style="1"/>
    <col min="3" max="3" width="5.21875" style="1" customWidth="1"/>
    <col min="4" max="4" width="13.33203125" style="1" customWidth="1"/>
    <col min="5" max="5" width="5.6640625" style="1" hidden="1" customWidth="1"/>
    <col min="6" max="6" width="7.109375" style="1" hidden="1" customWidth="1"/>
    <col min="7" max="7" width="16.6640625" style="1" customWidth="1"/>
    <col min="8" max="8" width="13.33203125" style="1" customWidth="1"/>
    <col min="9" max="9" width="7.77734375" style="1" customWidth="1"/>
    <col min="10" max="10" width="8.88671875" style="1" customWidth="1"/>
    <col min="11" max="11" width="7.44140625" style="1" customWidth="1"/>
    <col min="12" max="13" width="8.33203125" style="1" customWidth="1"/>
    <col min="14" max="14" width="6.77734375" style="1" customWidth="1"/>
    <col min="15" max="15" width="8.33203125" style="1" customWidth="1"/>
    <col min="16" max="16" width="5.88671875" style="1" customWidth="1"/>
    <col min="17" max="17" width="8.33203125" style="12" customWidth="1"/>
    <col min="18" max="16384" width="8.88671875" style="1"/>
  </cols>
  <sheetData>
    <row r="1" spans="1:20" ht="57" customHeight="1">
      <c r="A1" s="19" t="s">
        <v>269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0" ht="25.2" customHeight="1">
      <c r="A2" s="21" t="s">
        <v>0</v>
      </c>
      <c r="B2" s="21" t="s">
        <v>1</v>
      </c>
      <c r="C2" s="21" t="s">
        <v>2</v>
      </c>
      <c r="D2" s="21" t="s">
        <v>3</v>
      </c>
      <c r="E2" s="15"/>
      <c r="F2" s="15"/>
      <c r="G2" s="21" t="s">
        <v>6</v>
      </c>
      <c r="H2" s="21" t="s">
        <v>7</v>
      </c>
      <c r="I2" s="21" t="s">
        <v>265</v>
      </c>
      <c r="J2" s="21"/>
      <c r="K2" s="22" t="s">
        <v>255</v>
      </c>
      <c r="L2" s="23"/>
      <c r="M2" s="24"/>
      <c r="N2" s="21" t="s">
        <v>241</v>
      </c>
      <c r="O2" s="21" t="s">
        <v>238</v>
      </c>
      <c r="P2" s="21" t="s">
        <v>239</v>
      </c>
      <c r="Q2" s="21" t="s">
        <v>256</v>
      </c>
    </row>
    <row r="3" spans="1:20" ht="33" customHeight="1">
      <c r="A3" s="21"/>
      <c r="B3" s="21"/>
      <c r="C3" s="21"/>
      <c r="D3" s="21"/>
      <c r="E3" s="3" t="s">
        <v>4</v>
      </c>
      <c r="F3" s="3" t="s">
        <v>5</v>
      </c>
      <c r="G3" s="21"/>
      <c r="H3" s="21"/>
      <c r="I3" s="16" t="s">
        <v>266</v>
      </c>
      <c r="J3" s="16" t="s">
        <v>267</v>
      </c>
      <c r="K3" s="3" t="s">
        <v>235</v>
      </c>
      <c r="L3" s="3" t="s">
        <v>257</v>
      </c>
      <c r="M3" s="3" t="s">
        <v>246</v>
      </c>
      <c r="N3" s="21"/>
      <c r="O3" s="21"/>
      <c r="P3" s="21"/>
      <c r="Q3" s="21"/>
    </row>
    <row r="4" spans="1:20" ht="20.399999999999999" customHeight="1">
      <c r="A4" s="2">
        <v>1</v>
      </c>
      <c r="B4" s="2" t="s">
        <v>24</v>
      </c>
      <c r="C4" s="6" t="s">
        <v>12</v>
      </c>
      <c r="D4" s="2">
        <v>8212019014</v>
      </c>
      <c r="E4" s="2" t="s">
        <v>9</v>
      </c>
      <c r="F4" s="2">
        <v>14</v>
      </c>
      <c r="G4" s="2" t="s">
        <v>25</v>
      </c>
      <c r="H4" s="2" t="s">
        <v>11</v>
      </c>
      <c r="I4" s="2">
        <v>106</v>
      </c>
      <c r="J4" s="2">
        <f t="shared" ref="J4:J23" si="0">I4*0.5</f>
        <v>53</v>
      </c>
      <c r="K4" s="2">
        <v>7</v>
      </c>
      <c r="L4" s="2">
        <v>84.74</v>
      </c>
      <c r="M4" s="2">
        <f t="shared" ref="M4:M23" si="1">L4*0.5</f>
        <v>42.37</v>
      </c>
      <c r="N4" s="2">
        <v>5</v>
      </c>
      <c r="O4" s="2">
        <f t="shared" ref="O4:O23" si="2">N4+M4+J4</f>
        <v>100.37</v>
      </c>
      <c r="P4" s="2">
        <v>1</v>
      </c>
      <c r="Q4" s="11" t="s">
        <v>251</v>
      </c>
    </row>
    <row r="5" spans="1:20" ht="20.399999999999999" customHeight="1">
      <c r="A5" s="2">
        <v>2</v>
      </c>
      <c r="B5" s="2" t="s">
        <v>30</v>
      </c>
      <c r="C5" s="6" t="s">
        <v>12</v>
      </c>
      <c r="D5" s="2">
        <v>8212019021</v>
      </c>
      <c r="E5" s="2" t="s">
        <v>9</v>
      </c>
      <c r="F5" s="2">
        <v>21</v>
      </c>
      <c r="G5" s="2" t="s">
        <v>23</v>
      </c>
      <c r="H5" s="2" t="s">
        <v>11</v>
      </c>
      <c r="I5" s="7">
        <v>121</v>
      </c>
      <c r="J5" s="2">
        <f t="shared" si="0"/>
        <v>60.5</v>
      </c>
      <c r="K5" s="2">
        <v>6</v>
      </c>
      <c r="L5" s="7">
        <v>79.5</v>
      </c>
      <c r="M5" s="2">
        <f t="shared" si="1"/>
        <v>39.75</v>
      </c>
      <c r="N5" s="2"/>
      <c r="O5" s="2">
        <f t="shared" si="2"/>
        <v>100.25</v>
      </c>
      <c r="P5" s="2">
        <v>2</v>
      </c>
      <c r="Q5" s="11" t="s">
        <v>251</v>
      </c>
      <c r="T5" s="18"/>
    </row>
    <row r="6" spans="1:20" ht="20.399999999999999" customHeight="1">
      <c r="A6" s="2">
        <v>3</v>
      </c>
      <c r="B6" s="2" t="s">
        <v>29</v>
      </c>
      <c r="C6" s="6" t="s">
        <v>8</v>
      </c>
      <c r="D6" s="2">
        <v>8212019018</v>
      </c>
      <c r="E6" s="2" t="s">
        <v>9</v>
      </c>
      <c r="F6" s="2">
        <v>18</v>
      </c>
      <c r="G6" s="2" t="s">
        <v>18</v>
      </c>
      <c r="H6" s="2" t="s">
        <v>11</v>
      </c>
      <c r="I6" s="7">
        <v>111</v>
      </c>
      <c r="J6" s="2">
        <f t="shared" si="0"/>
        <v>55.5</v>
      </c>
      <c r="K6" s="2">
        <v>1</v>
      </c>
      <c r="L6" s="7">
        <v>88.5</v>
      </c>
      <c r="M6" s="2">
        <f t="shared" si="1"/>
        <v>44.25</v>
      </c>
      <c r="N6" s="2"/>
      <c r="O6" s="2">
        <f t="shared" si="2"/>
        <v>99.75</v>
      </c>
      <c r="P6" s="2">
        <v>3</v>
      </c>
      <c r="Q6" s="11" t="s">
        <v>251</v>
      </c>
    </row>
    <row r="7" spans="1:20" ht="20.399999999999999" customHeight="1">
      <c r="A7" s="2">
        <v>4</v>
      </c>
      <c r="B7" s="2" t="s">
        <v>31</v>
      </c>
      <c r="C7" s="6" t="s">
        <v>12</v>
      </c>
      <c r="D7" s="2">
        <v>8212019025</v>
      </c>
      <c r="E7" s="2" t="s">
        <v>9</v>
      </c>
      <c r="F7" s="2">
        <v>25</v>
      </c>
      <c r="G7" s="2" t="s">
        <v>26</v>
      </c>
      <c r="H7" s="2" t="s">
        <v>11</v>
      </c>
      <c r="I7" s="7">
        <v>107</v>
      </c>
      <c r="J7" s="2">
        <f t="shared" si="0"/>
        <v>53.5</v>
      </c>
      <c r="K7" s="2">
        <v>3</v>
      </c>
      <c r="L7" s="7">
        <v>86.1</v>
      </c>
      <c r="M7" s="2">
        <f t="shared" si="1"/>
        <v>43.05</v>
      </c>
      <c r="N7" s="2">
        <v>3</v>
      </c>
      <c r="O7" s="2">
        <f t="shared" si="2"/>
        <v>99.55</v>
      </c>
      <c r="P7" s="2">
        <v>4</v>
      </c>
      <c r="Q7" s="11" t="s">
        <v>251</v>
      </c>
    </row>
    <row r="8" spans="1:20" ht="20.399999999999999" customHeight="1">
      <c r="A8" s="2">
        <v>5</v>
      </c>
      <c r="B8" s="2" t="s">
        <v>17</v>
      </c>
      <c r="C8" s="6" t="s">
        <v>12</v>
      </c>
      <c r="D8" s="2">
        <v>8212019005</v>
      </c>
      <c r="E8" s="2" t="s">
        <v>9</v>
      </c>
      <c r="F8" s="2">
        <v>5</v>
      </c>
      <c r="G8" s="2" t="s">
        <v>18</v>
      </c>
      <c r="H8" s="2" t="s">
        <v>11</v>
      </c>
      <c r="I8" s="7">
        <v>115</v>
      </c>
      <c r="J8" s="2">
        <f t="shared" si="0"/>
        <v>57.5</v>
      </c>
      <c r="K8" s="2">
        <v>2</v>
      </c>
      <c r="L8" s="7">
        <v>83.7</v>
      </c>
      <c r="M8" s="2">
        <f t="shared" si="1"/>
        <v>41.85</v>
      </c>
      <c r="N8" s="2"/>
      <c r="O8" s="2">
        <f t="shared" si="2"/>
        <v>99.35</v>
      </c>
      <c r="P8" s="2">
        <v>5</v>
      </c>
      <c r="Q8" s="11"/>
    </row>
    <row r="9" spans="1:20" ht="20.399999999999999" customHeight="1">
      <c r="A9" s="2">
        <v>6</v>
      </c>
      <c r="B9" s="2" t="s">
        <v>22</v>
      </c>
      <c r="C9" s="6" t="s">
        <v>8</v>
      </c>
      <c r="D9" s="2">
        <v>8212019008</v>
      </c>
      <c r="E9" s="2" t="s">
        <v>9</v>
      </c>
      <c r="F9" s="2">
        <v>8</v>
      </c>
      <c r="G9" s="2" t="s">
        <v>18</v>
      </c>
      <c r="H9" s="2" t="s">
        <v>11</v>
      </c>
      <c r="I9" s="7">
        <v>113</v>
      </c>
      <c r="J9" s="2">
        <f t="shared" si="0"/>
        <v>56.5</v>
      </c>
      <c r="K9" s="2">
        <v>4</v>
      </c>
      <c r="L9" s="7">
        <v>85.6</v>
      </c>
      <c r="M9" s="2">
        <f t="shared" si="1"/>
        <v>42.8</v>
      </c>
      <c r="N9" s="2"/>
      <c r="O9" s="2">
        <f t="shared" si="2"/>
        <v>99.3</v>
      </c>
      <c r="P9" s="2">
        <v>6</v>
      </c>
      <c r="Q9" s="11"/>
    </row>
    <row r="10" spans="1:20" ht="20.399999999999999" customHeight="1">
      <c r="A10" s="2">
        <v>7</v>
      </c>
      <c r="B10" s="2" t="s">
        <v>14</v>
      </c>
      <c r="C10" s="6" t="s">
        <v>12</v>
      </c>
      <c r="D10" s="2">
        <v>8212019003</v>
      </c>
      <c r="E10" s="2" t="s">
        <v>9</v>
      </c>
      <c r="F10" s="2">
        <v>3</v>
      </c>
      <c r="G10" s="6" t="s">
        <v>15</v>
      </c>
      <c r="H10" s="2" t="s">
        <v>11</v>
      </c>
      <c r="I10" s="7">
        <v>108</v>
      </c>
      <c r="J10" s="2">
        <f t="shared" si="0"/>
        <v>54</v>
      </c>
      <c r="K10" s="2">
        <v>5</v>
      </c>
      <c r="L10" s="7">
        <v>77.900000000000006</v>
      </c>
      <c r="M10" s="2">
        <f t="shared" si="1"/>
        <v>38.950000000000003</v>
      </c>
      <c r="N10" s="2">
        <v>1.5</v>
      </c>
      <c r="O10" s="2">
        <f t="shared" si="2"/>
        <v>94.45</v>
      </c>
      <c r="P10" s="2">
        <v>7</v>
      </c>
      <c r="Q10" s="11"/>
    </row>
    <row r="11" spans="1:20" ht="20.399999999999999" customHeight="1">
      <c r="A11" s="2">
        <v>8</v>
      </c>
      <c r="B11" s="2" t="s">
        <v>20</v>
      </c>
      <c r="C11" s="6" t="s">
        <v>12</v>
      </c>
      <c r="D11" s="2">
        <v>8212019007</v>
      </c>
      <c r="E11" s="2" t="s">
        <v>9</v>
      </c>
      <c r="F11" s="2">
        <v>7</v>
      </c>
      <c r="G11" s="2" t="s">
        <v>21</v>
      </c>
      <c r="H11" s="2" t="s">
        <v>11</v>
      </c>
      <c r="I11" s="7">
        <v>107</v>
      </c>
      <c r="J11" s="2">
        <f t="shared" si="0"/>
        <v>53.5</v>
      </c>
      <c r="K11" s="2">
        <v>8</v>
      </c>
      <c r="L11" s="7">
        <v>79.400000000000006</v>
      </c>
      <c r="M11" s="2">
        <f t="shared" si="1"/>
        <v>39.700000000000003</v>
      </c>
      <c r="N11" s="2"/>
      <c r="O11" s="2">
        <f t="shared" si="2"/>
        <v>93.2</v>
      </c>
      <c r="P11" s="2">
        <v>8</v>
      </c>
      <c r="Q11" s="11"/>
    </row>
    <row r="12" spans="1:20" ht="20.399999999999999" customHeight="1">
      <c r="A12" s="2">
        <v>9</v>
      </c>
      <c r="B12" s="2" t="s">
        <v>41</v>
      </c>
      <c r="C12" s="2" t="s">
        <v>12</v>
      </c>
      <c r="D12" s="2">
        <v>8212019040</v>
      </c>
      <c r="E12" s="2" t="s">
        <v>35</v>
      </c>
      <c r="F12" s="2">
        <v>10</v>
      </c>
      <c r="G12" s="2" t="s">
        <v>18</v>
      </c>
      <c r="H12" s="2" t="s">
        <v>36</v>
      </c>
      <c r="I12" s="8">
        <v>119</v>
      </c>
      <c r="J12" s="2">
        <f t="shared" si="0"/>
        <v>59.5</v>
      </c>
      <c r="K12" s="2">
        <v>1</v>
      </c>
      <c r="L12" s="8">
        <v>87.2</v>
      </c>
      <c r="M12" s="2">
        <f t="shared" si="1"/>
        <v>43.6</v>
      </c>
      <c r="N12" s="3"/>
      <c r="O12" s="2">
        <f t="shared" si="2"/>
        <v>103.1</v>
      </c>
      <c r="P12" s="3">
        <v>1</v>
      </c>
      <c r="Q12" s="11" t="s">
        <v>251</v>
      </c>
    </row>
    <row r="13" spans="1:20" ht="20.399999999999999" customHeight="1">
      <c r="A13" s="2">
        <v>10</v>
      </c>
      <c r="B13" s="2" t="s">
        <v>40</v>
      </c>
      <c r="C13" s="2" t="s">
        <v>8</v>
      </c>
      <c r="D13" s="2">
        <v>8212019038</v>
      </c>
      <c r="E13" s="2" t="s">
        <v>35</v>
      </c>
      <c r="F13" s="2">
        <v>8</v>
      </c>
      <c r="G13" s="2" t="s">
        <v>23</v>
      </c>
      <c r="H13" s="2" t="s">
        <v>36</v>
      </c>
      <c r="I13" s="8">
        <v>87</v>
      </c>
      <c r="J13" s="2">
        <f t="shared" si="0"/>
        <v>43.5</v>
      </c>
      <c r="K13" s="2">
        <v>2</v>
      </c>
      <c r="L13" s="8">
        <v>88.6</v>
      </c>
      <c r="M13" s="2">
        <f t="shared" si="1"/>
        <v>44.3</v>
      </c>
      <c r="N13" s="3">
        <v>1.5</v>
      </c>
      <c r="O13" s="2">
        <f t="shared" si="2"/>
        <v>89.3</v>
      </c>
      <c r="P13" s="3">
        <v>2</v>
      </c>
      <c r="Q13" s="11" t="s">
        <v>251</v>
      </c>
    </row>
    <row r="14" spans="1:20" ht="20.399999999999999" customHeight="1">
      <c r="A14" s="2">
        <v>11</v>
      </c>
      <c r="B14" s="2" t="s">
        <v>39</v>
      </c>
      <c r="C14" s="2" t="s">
        <v>12</v>
      </c>
      <c r="D14" s="2">
        <v>8212019037</v>
      </c>
      <c r="E14" s="2" t="s">
        <v>35</v>
      </c>
      <c r="F14" s="2">
        <v>7</v>
      </c>
      <c r="G14" s="2" t="s">
        <v>21</v>
      </c>
      <c r="H14" s="2" t="s">
        <v>36</v>
      </c>
      <c r="I14" s="8">
        <v>90</v>
      </c>
      <c r="J14" s="2">
        <f t="shared" si="0"/>
        <v>45</v>
      </c>
      <c r="K14" s="2">
        <v>4</v>
      </c>
      <c r="L14" s="8">
        <v>88.4</v>
      </c>
      <c r="M14" s="2">
        <f t="shared" si="1"/>
        <v>44.2</v>
      </c>
      <c r="N14" s="3"/>
      <c r="O14" s="2">
        <f t="shared" si="2"/>
        <v>89.2</v>
      </c>
      <c r="P14" s="3">
        <v>3</v>
      </c>
      <c r="Q14" s="11"/>
    </row>
    <row r="15" spans="1:20" ht="20.399999999999999" customHeight="1">
      <c r="A15" s="2">
        <v>12</v>
      </c>
      <c r="B15" s="2" t="s">
        <v>38</v>
      </c>
      <c r="C15" s="2" t="s">
        <v>12</v>
      </c>
      <c r="D15" s="2">
        <v>8212019035</v>
      </c>
      <c r="E15" s="2" t="s">
        <v>35</v>
      </c>
      <c r="F15" s="2">
        <v>5</v>
      </c>
      <c r="G15" s="2" t="s">
        <v>18</v>
      </c>
      <c r="H15" s="2" t="s">
        <v>36</v>
      </c>
      <c r="I15" s="8">
        <v>85</v>
      </c>
      <c r="J15" s="2">
        <f t="shared" si="0"/>
        <v>42.5</v>
      </c>
      <c r="K15" s="2">
        <v>3</v>
      </c>
      <c r="L15" s="8">
        <v>86.2</v>
      </c>
      <c r="M15" s="2">
        <f t="shared" si="1"/>
        <v>43.1</v>
      </c>
      <c r="N15" s="3"/>
      <c r="O15" s="2">
        <f t="shared" si="2"/>
        <v>85.6</v>
      </c>
      <c r="P15" s="3">
        <v>4</v>
      </c>
      <c r="Q15" s="11"/>
    </row>
    <row r="16" spans="1:20" ht="20.399999999999999" customHeight="1">
      <c r="A16" s="2">
        <v>13</v>
      </c>
      <c r="B16" s="2" t="s">
        <v>44</v>
      </c>
      <c r="C16" s="2" t="s">
        <v>8</v>
      </c>
      <c r="D16" s="2">
        <v>8212019046</v>
      </c>
      <c r="E16" s="2" t="s">
        <v>35</v>
      </c>
      <c r="F16" s="2">
        <v>16</v>
      </c>
      <c r="G16" s="2" t="s">
        <v>21</v>
      </c>
      <c r="H16" s="2" t="s">
        <v>43</v>
      </c>
      <c r="I16" s="8">
        <v>113</v>
      </c>
      <c r="J16" s="2">
        <f t="shared" si="0"/>
        <v>56.5</v>
      </c>
      <c r="K16" s="2">
        <v>1</v>
      </c>
      <c r="L16" s="8">
        <v>90.7</v>
      </c>
      <c r="M16" s="2">
        <f t="shared" si="1"/>
        <v>45.35</v>
      </c>
      <c r="N16" s="3"/>
      <c r="O16" s="2">
        <f t="shared" si="2"/>
        <v>101.85</v>
      </c>
      <c r="P16" s="3">
        <v>1</v>
      </c>
      <c r="Q16" s="11" t="s">
        <v>251</v>
      </c>
    </row>
    <row r="17" spans="1:17" ht="20.399999999999999" customHeight="1">
      <c r="A17" s="2">
        <v>14</v>
      </c>
      <c r="B17" s="2" t="s">
        <v>42</v>
      </c>
      <c r="C17" s="2" t="s">
        <v>8</v>
      </c>
      <c r="D17" s="2">
        <v>8212019042</v>
      </c>
      <c r="E17" s="2" t="s">
        <v>35</v>
      </c>
      <c r="F17" s="2">
        <v>12</v>
      </c>
      <c r="G17" s="2" t="s">
        <v>25</v>
      </c>
      <c r="H17" s="2" t="s">
        <v>43</v>
      </c>
      <c r="I17" s="8">
        <v>106</v>
      </c>
      <c r="J17" s="2">
        <f t="shared" si="0"/>
        <v>53</v>
      </c>
      <c r="K17" s="2">
        <v>2</v>
      </c>
      <c r="L17" s="8">
        <v>82.5</v>
      </c>
      <c r="M17" s="2">
        <f t="shared" si="1"/>
        <v>41.25</v>
      </c>
      <c r="N17" s="3">
        <v>1.5</v>
      </c>
      <c r="O17" s="2">
        <f t="shared" si="2"/>
        <v>95.75</v>
      </c>
      <c r="P17" s="3">
        <v>2</v>
      </c>
      <c r="Q17" s="11" t="s">
        <v>251</v>
      </c>
    </row>
    <row r="18" spans="1:17" ht="20.399999999999999" customHeight="1">
      <c r="A18" s="2">
        <v>15</v>
      </c>
      <c r="B18" s="2" t="s">
        <v>46</v>
      </c>
      <c r="C18" s="2" t="s">
        <v>8</v>
      </c>
      <c r="D18" s="2">
        <v>8212019050</v>
      </c>
      <c r="E18" s="2" t="s">
        <v>35</v>
      </c>
      <c r="F18" s="2">
        <v>20</v>
      </c>
      <c r="G18" s="2" t="s">
        <v>23</v>
      </c>
      <c r="H18" s="2" t="s">
        <v>43</v>
      </c>
      <c r="I18" s="8">
        <v>101</v>
      </c>
      <c r="J18" s="2">
        <f t="shared" si="0"/>
        <v>50.5</v>
      </c>
      <c r="K18" s="2">
        <v>4</v>
      </c>
      <c r="L18" s="8">
        <v>85.9</v>
      </c>
      <c r="M18" s="2">
        <f t="shared" si="1"/>
        <v>42.95</v>
      </c>
      <c r="N18" s="3">
        <v>1.5</v>
      </c>
      <c r="O18" s="2">
        <f t="shared" si="2"/>
        <v>94.95</v>
      </c>
      <c r="P18" s="3">
        <v>3</v>
      </c>
      <c r="Q18" s="11"/>
    </row>
    <row r="19" spans="1:17" ht="20.399999999999999" customHeight="1">
      <c r="A19" s="2">
        <v>16</v>
      </c>
      <c r="B19" s="2" t="s">
        <v>45</v>
      </c>
      <c r="C19" s="2" t="s">
        <v>12</v>
      </c>
      <c r="D19" s="2">
        <v>8212019047</v>
      </c>
      <c r="E19" s="2" t="s">
        <v>35</v>
      </c>
      <c r="F19" s="2">
        <v>17</v>
      </c>
      <c r="G19" s="2" t="s">
        <v>26</v>
      </c>
      <c r="H19" s="2" t="s">
        <v>43</v>
      </c>
      <c r="I19" s="8">
        <v>102</v>
      </c>
      <c r="J19" s="2">
        <f t="shared" si="0"/>
        <v>51</v>
      </c>
      <c r="K19" s="2">
        <v>3</v>
      </c>
      <c r="L19" s="8">
        <v>87.8</v>
      </c>
      <c r="M19" s="2">
        <f t="shared" si="1"/>
        <v>43.9</v>
      </c>
      <c r="N19" s="3"/>
      <c r="O19" s="2">
        <f t="shared" si="2"/>
        <v>94.9</v>
      </c>
      <c r="P19" s="3">
        <v>4</v>
      </c>
      <c r="Q19" s="11"/>
    </row>
    <row r="20" spans="1:17" ht="20.399999999999999" customHeight="1">
      <c r="A20" s="2">
        <v>17</v>
      </c>
      <c r="B20" s="2" t="s">
        <v>49</v>
      </c>
      <c r="C20" s="2" t="s">
        <v>12</v>
      </c>
      <c r="D20" s="2">
        <v>8212019058</v>
      </c>
      <c r="E20" s="2" t="s">
        <v>35</v>
      </c>
      <c r="F20" s="2">
        <v>28</v>
      </c>
      <c r="G20" s="2" t="s">
        <v>50</v>
      </c>
      <c r="H20" s="2" t="s">
        <v>48</v>
      </c>
      <c r="I20" s="8">
        <v>95</v>
      </c>
      <c r="J20" s="2">
        <f t="shared" si="0"/>
        <v>47.5</v>
      </c>
      <c r="K20" s="2">
        <v>4</v>
      </c>
      <c r="L20" s="8">
        <v>92</v>
      </c>
      <c r="M20" s="2">
        <f t="shared" si="1"/>
        <v>46</v>
      </c>
      <c r="N20" s="3"/>
      <c r="O20" s="2">
        <f t="shared" si="2"/>
        <v>93.5</v>
      </c>
      <c r="P20" s="3">
        <v>1</v>
      </c>
      <c r="Q20" s="11" t="s">
        <v>251</v>
      </c>
    </row>
    <row r="21" spans="1:17" ht="20.399999999999999" customHeight="1">
      <c r="A21" s="2">
        <v>18</v>
      </c>
      <c r="B21" s="2" t="s">
        <v>47</v>
      </c>
      <c r="C21" s="2" t="s">
        <v>12</v>
      </c>
      <c r="D21" s="2">
        <v>8212019057</v>
      </c>
      <c r="E21" s="2" t="s">
        <v>35</v>
      </c>
      <c r="F21" s="2">
        <v>27</v>
      </c>
      <c r="G21" s="2" t="s">
        <v>26</v>
      </c>
      <c r="H21" s="2" t="s">
        <v>48</v>
      </c>
      <c r="I21" s="8">
        <v>63</v>
      </c>
      <c r="J21" s="2">
        <f t="shared" si="0"/>
        <v>31.5</v>
      </c>
      <c r="K21" s="2">
        <v>1</v>
      </c>
      <c r="L21" s="8">
        <v>89.2</v>
      </c>
      <c r="M21" s="2">
        <f t="shared" si="1"/>
        <v>44.6</v>
      </c>
      <c r="N21" s="3">
        <v>3</v>
      </c>
      <c r="O21" s="2">
        <f t="shared" si="2"/>
        <v>79.099999999999994</v>
      </c>
      <c r="P21" s="3">
        <v>2</v>
      </c>
      <c r="Q21" s="11" t="s">
        <v>251</v>
      </c>
    </row>
    <row r="22" spans="1:17" ht="20.399999999999999" customHeight="1">
      <c r="A22" s="2">
        <v>19</v>
      </c>
      <c r="B22" s="2" t="s">
        <v>51</v>
      </c>
      <c r="C22" s="2" t="s">
        <v>12</v>
      </c>
      <c r="D22" s="2">
        <v>8212019059</v>
      </c>
      <c r="E22" s="2" t="s">
        <v>35</v>
      </c>
      <c r="F22" s="2">
        <v>29</v>
      </c>
      <c r="G22" s="2" t="s">
        <v>25</v>
      </c>
      <c r="H22" s="2" t="s">
        <v>48</v>
      </c>
      <c r="I22" s="8">
        <v>73</v>
      </c>
      <c r="J22" s="2">
        <f t="shared" si="0"/>
        <v>36.5</v>
      </c>
      <c r="K22" s="2">
        <v>2</v>
      </c>
      <c r="L22" s="8">
        <v>84.5</v>
      </c>
      <c r="M22" s="2">
        <f t="shared" si="1"/>
        <v>42.25</v>
      </c>
      <c r="N22" s="3"/>
      <c r="O22" s="2">
        <f t="shared" si="2"/>
        <v>78.75</v>
      </c>
      <c r="P22" s="3">
        <v>3</v>
      </c>
      <c r="Q22" s="11"/>
    </row>
    <row r="23" spans="1:17" ht="20.399999999999999" customHeight="1">
      <c r="A23" s="2">
        <v>20</v>
      </c>
      <c r="B23" s="2" t="s">
        <v>52</v>
      </c>
      <c r="C23" s="2" t="s">
        <v>8</v>
      </c>
      <c r="D23" s="2">
        <v>8212019060</v>
      </c>
      <c r="E23" s="2" t="s">
        <v>35</v>
      </c>
      <c r="F23" s="2">
        <v>30</v>
      </c>
      <c r="G23" s="2" t="s">
        <v>23</v>
      </c>
      <c r="H23" s="2" t="s">
        <v>48</v>
      </c>
      <c r="I23" s="8">
        <v>61</v>
      </c>
      <c r="J23" s="2">
        <f t="shared" si="0"/>
        <v>30.5</v>
      </c>
      <c r="K23" s="2">
        <v>3</v>
      </c>
      <c r="L23" s="8">
        <v>83.1</v>
      </c>
      <c r="M23" s="2">
        <f t="shared" si="1"/>
        <v>41.55</v>
      </c>
      <c r="N23" s="3"/>
      <c r="O23" s="2">
        <f t="shared" si="2"/>
        <v>72.05</v>
      </c>
      <c r="P23" s="3">
        <v>4</v>
      </c>
      <c r="Q23" s="11"/>
    </row>
    <row r="24" spans="1:17" ht="20.399999999999999" customHeight="1">
      <c r="A24" s="2">
        <v>21</v>
      </c>
      <c r="B24" s="2" t="s">
        <v>56</v>
      </c>
      <c r="C24" s="2" t="s">
        <v>8</v>
      </c>
      <c r="D24" s="2">
        <v>8212019063</v>
      </c>
      <c r="E24" s="2" t="s">
        <v>53</v>
      </c>
      <c r="F24" s="2">
        <v>3</v>
      </c>
      <c r="G24" s="2" t="s">
        <v>23</v>
      </c>
      <c r="H24" s="2" t="s">
        <v>54</v>
      </c>
      <c r="I24" s="8">
        <v>80</v>
      </c>
      <c r="J24" s="2">
        <f t="shared" ref="J24:J36" si="3">I24*0.5</f>
        <v>40</v>
      </c>
      <c r="K24" s="8">
        <v>1</v>
      </c>
      <c r="L24" s="8">
        <v>89.3</v>
      </c>
      <c r="M24" s="2">
        <f t="shared" ref="M24:M36" si="4">L24*0.5</f>
        <v>44.65</v>
      </c>
      <c r="N24" s="3"/>
      <c r="O24" s="2">
        <f t="shared" ref="O24:O36" si="5">N24+M24+J24</f>
        <v>84.65</v>
      </c>
      <c r="P24" s="2">
        <v>1</v>
      </c>
      <c r="Q24" s="11" t="s">
        <v>251</v>
      </c>
    </row>
    <row r="25" spans="1:17" ht="20.399999999999999" customHeight="1">
      <c r="A25" s="2">
        <v>22</v>
      </c>
      <c r="B25" s="2" t="s">
        <v>55</v>
      </c>
      <c r="C25" s="2" t="s">
        <v>8</v>
      </c>
      <c r="D25" s="2">
        <v>8212019062</v>
      </c>
      <c r="E25" s="2" t="s">
        <v>53</v>
      </c>
      <c r="F25" s="2">
        <v>2</v>
      </c>
      <c r="G25" s="2" t="s">
        <v>37</v>
      </c>
      <c r="H25" s="2" t="s">
        <v>54</v>
      </c>
      <c r="I25" s="8">
        <v>70</v>
      </c>
      <c r="J25" s="2">
        <f t="shared" si="3"/>
        <v>35</v>
      </c>
      <c r="K25" s="8" t="s">
        <v>244</v>
      </c>
      <c r="L25" s="8"/>
      <c r="M25" s="2">
        <f t="shared" si="4"/>
        <v>0</v>
      </c>
      <c r="N25" s="3"/>
      <c r="O25" s="2">
        <f t="shared" si="5"/>
        <v>35</v>
      </c>
      <c r="P25" s="2">
        <v>2</v>
      </c>
      <c r="Q25" s="11"/>
    </row>
    <row r="26" spans="1:17" ht="20.399999999999999" customHeight="1">
      <c r="A26" s="2">
        <v>23</v>
      </c>
      <c r="B26" s="2" t="s">
        <v>57</v>
      </c>
      <c r="C26" s="2" t="s">
        <v>8</v>
      </c>
      <c r="D26" s="2">
        <v>8212019064</v>
      </c>
      <c r="E26" s="2" t="s">
        <v>53</v>
      </c>
      <c r="F26" s="2">
        <v>4</v>
      </c>
      <c r="G26" s="2" t="s">
        <v>25</v>
      </c>
      <c r="H26" s="2" t="s">
        <v>58</v>
      </c>
      <c r="I26" s="8">
        <v>116</v>
      </c>
      <c r="J26" s="2">
        <f>I26*0.5</f>
        <v>58</v>
      </c>
      <c r="K26" s="2">
        <v>4</v>
      </c>
      <c r="L26" s="8">
        <v>83</v>
      </c>
      <c r="M26" s="2">
        <f>L26*0.5</f>
        <v>41.5</v>
      </c>
      <c r="N26" s="3">
        <v>1.5</v>
      </c>
      <c r="O26" s="2">
        <f>N26+M26+J26</f>
        <v>101</v>
      </c>
      <c r="P26" s="3">
        <v>1</v>
      </c>
      <c r="Q26" s="11" t="s">
        <v>251</v>
      </c>
    </row>
    <row r="27" spans="1:17" ht="20.399999999999999" customHeight="1">
      <c r="A27" s="2">
        <v>24</v>
      </c>
      <c r="B27" s="2" t="s">
        <v>60</v>
      </c>
      <c r="C27" s="2" t="s">
        <v>12</v>
      </c>
      <c r="D27" s="2">
        <v>8212019068</v>
      </c>
      <c r="E27" s="2" t="s">
        <v>53</v>
      </c>
      <c r="F27" s="2">
        <v>8</v>
      </c>
      <c r="G27" s="2" t="s">
        <v>23</v>
      </c>
      <c r="H27" s="2" t="s">
        <v>58</v>
      </c>
      <c r="I27" s="8">
        <v>113</v>
      </c>
      <c r="J27" s="2">
        <f>I27*0.5</f>
        <v>56.5</v>
      </c>
      <c r="K27" s="2">
        <v>1</v>
      </c>
      <c r="L27" s="8">
        <v>86.5</v>
      </c>
      <c r="M27" s="2">
        <f>L27*0.5</f>
        <v>43.25</v>
      </c>
      <c r="N27" s="3"/>
      <c r="O27" s="2">
        <f>N27+M27+J27</f>
        <v>99.75</v>
      </c>
      <c r="P27" s="3">
        <v>2</v>
      </c>
      <c r="Q27" s="11" t="s">
        <v>251</v>
      </c>
    </row>
    <row r="28" spans="1:17" ht="20.399999999999999" customHeight="1">
      <c r="A28" s="2">
        <v>25</v>
      </c>
      <c r="B28" s="2" t="s">
        <v>62</v>
      </c>
      <c r="C28" s="2" t="s">
        <v>8</v>
      </c>
      <c r="D28" s="2">
        <v>8212019071</v>
      </c>
      <c r="E28" s="2" t="s">
        <v>53</v>
      </c>
      <c r="F28" s="2">
        <v>11</v>
      </c>
      <c r="G28" s="2" t="s">
        <v>18</v>
      </c>
      <c r="H28" s="2" t="s">
        <v>58</v>
      </c>
      <c r="I28" s="8">
        <v>109</v>
      </c>
      <c r="J28" s="2">
        <f>I28*0.5</f>
        <v>54.5</v>
      </c>
      <c r="K28" s="2">
        <v>2</v>
      </c>
      <c r="L28" s="8">
        <v>87.2</v>
      </c>
      <c r="M28" s="2">
        <f>L28*0.5</f>
        <v>43.6</v>
      </c>
      <c r="N28" s="3"/>
      <c r="O28" s="2">
        <f>N28+M28+J28</f>
        <v>98.1</v>
      </c>
      <c r="P28" s="3">
        <v>3</v>
      </c>
      <c r="Q28" s="11"/>
    </row>
    <row r="29" spans="1:17" ht="20.399999999999999" customHeight="1">
      <c r="A29" s="2">
        <v>26</v>
      </c>
      <c r="B29" s="2" t="s">
        <v>61</v>
      </c>
      <c r="C29" s="2" t="s">
        <v>8</v>
      </c>
      <c r="D29" s="2">
        <v>8212019070</v>
      </c>
      <c r="E29" s="2" t="s">
        <v>53</v>
      </c>
      <c r="F29" s="2">
        <v>10</v>
      </c>
      <c r="G29" s="2" t="s">
        <v>10</v>
      </c>
      <c r="H29" s="2" t="s">
        <v>58</v>
      </c>
      <c r="I29" s="8">
        <v>112</v>
      </c>
      <c r="J29" s="2">
        <f>I29*0.5</f>
        <v>56</v>
      </c>
      <c r="K29" s="2">
        <v>3</v>
      </c>
      <c r="L29" s="8">
        <v>83.9</v>
      </c>
      <c r="M29" s="2">
        <f>L29*0.5</f>
        <v>41.95</v>
      </c>
      <c r="N29" s="3"/>
      <c r="O29" s="2">
        <f>N29+M29+J29</f>
        <v>97.95</v>
      </c>
      <c r="P29" s="3">
        <v>4</v>
      </c>
      <c r="Q29" s="11"/>
    </row>
    <row r="30" spans="1:17" ht="20.399999999999999" customHeight="1">
      <c r="A30" s="2">
        <v>27</v>
      </c>
      <c r="B30" s="2" t="s">
        <v>59</v>
      </c>
      <c r="C30" s="2" t="s">
        <v>12</v>
      </c>
      <c r="D30" s="2">
        <v>8212019065</v>
      </c>
      <c r="E30" s="2" t="s">
        <v>53</v>
      </c>
      <c r="F30" s="2">
        <v>5</v>
      </c>
      <c r="G30" s="2" t="s">
        <v>37</v>
      </c>
      <c r="H30" s="2" t="s">
        <v>58</v>
      </c>
      <c r="I30" s="8">
        <v>109</v>
      </c>
      <c r="J30" s="2">
        <f>I30*0.5</f>
        <v>54.5</v>
      </c>
      <c r="K30" s="2">
        <v>5</v>
      </c>
      <c r="L30" s="8">
        <v>77.8</v>
      </c>
      <c r="M30" s="2">
        <f>L30*0.5</f>
        <v>38.9</v>
      </c>
      <c r="N30" s="3">
        <v>1.5</v>
      </c>
      <c r="O30" s="2">
        <f>N30+M30+J30</f>
        <v>94.9</v>
      </c>
      <c r="P30" s="3">
        <v>5</v>
      </c>
      <c r="Q30" s="11"/>
    </row>
    <row r="31" spans="1:17" ht="20.399999999999999" customHeight="1">
      <c r="A31" s="2">
        <v>28</v>
      </c>
      <c r="B31" s="2" t="s">
        <v>65</v>
      </c>
      <c r="C31" s="2" t="s">
        <v>8</v>
      </c>
      <c r="D31" s="2">
        <v>8212019078</v>
      </c>
      <c r="E31" s="2" t="s">
        <v>53</v>
      </c>
      <c r="F31" s="2">
        <v>18</v>
      </c>
      <c r="G31" s="2" t="s">
        <v>18</v>
      </c>
      <c r="H31" s="2" t="s">
        <v>63</v>
      </c>
      <c r="I31" s="8">
        <v>100</v>
      </c>
      <c r="J31" s="2">
        <f t="shared" si="3"/>
        <v>50</v>
      </c>
      <c r="K31" s="2">
        <v>1</v>
      </c>
      <c r="L31" s="8">
        <v>84.22</v>
      </c>
      <c r="M31" s="2">
        <f t="shared" si="4"/>
        <v>42.11</v>
      </c>
      <c r="N31" s="3"/>
      <c r="O31" s="2">
        <f t="shared" si="5"/>
        <v>92.11</v>
      </c>
      <c r="P31" s="3">
        <v>1</v>
      </c>
      <c r="Q31" s="11" t="s">
        <v>251</v>
      </c>
    </row>
    <row r="32" spans="1:17" ht="20.399999999999999" customHeight="1">
      <c r="A32" s="2">
        <v>29</v>
      </c>
      <c r="B32" s="2" t="s">
        <v>64</v>
      </c>
      <c r="C32" s="2" t="s">
        <v>8</v>
      </c>
      <c r="D32" s="2">
        <v>8212019076</v>
      </c>
      <c r="E32" s="2" t="s">
        <v>53</v>
      </c>
      <c r="F32" s="2">
        <v>16</v>
      </c>
      <c r="G32" s="6" t="s">
        <v>15</v>
      </c>
      <c r="H32" s="2" t="s">
        <v>63</v>
      </c>
      <c r="I32" s="8">
        <v>95</v>
      </c>
      <c r="J32" s="2">
        <f t="shared" si="3"/>
        <v>47.5</v>
      </c>
      <c r="K32" s="2">
        <v>2</v>
      </c>
      <c r="L32" s="8">
        <v>86.6</v>
      </c>
      <c r="M32" s="2">
        <f t="shared" si="4"/>
        <v>43.3</v>
      </c>
      <c r="N32" s="3"/>
      <c r="O32" s="2">
        <f t="shared" si="5"/>
        <v>90.8</v>
      </c>
      <c r="P32" s="3">
        <v>2</v>
      </c>
      <c r="Q32" s="11"/>
    </row>
    <row r="33" spans="1:17" ht="20.399999999999999" customHeight="1">
      <c r="A33" s="2">
        <v>30</v>
      </c>
      <c r="B33" s="9" t="s">
        <v>68</v>
      </c>
      <c r="C33" s="9" t="s">
        <v>12</v>
      </c>
      <c r="D33" s="2">
        <v>8212019082</v>
      </c>
      <c r="E33" s="2" t="s">
        <v>66</v>
      </c>
      <c r="F33" s="2">
        <v>3</v>
      </c>
      <c r="G33" s="10" t="s">
        <v>23</v>
      </c>
      <c r="H33" s="9" t="s">
        <v>67</v>
      </c>
      <c r="I33" s="8">
        <v>104</v>
      </c>
      <c r="J33" s="2">
        <f t="shared" si="3"/>
        <v>52</v>
      </c>
      <c r="K33" s="2">
        <v>4</v>
      </c>
      <c r="L33" s="8">
        <v>90.6</v>
      </c>
      <c r="M33" s="2">
        <f t="shared" si="4"/>
        <v>45.3</v>
      </c>
      <c r="N33" s="3"/>
      <c r="O33" s="2">
        <f>N33+M33+J33</f>
        <v>97.3</v>
      </c>
      <c r="P33" s="3">
        <v>1</v>
      </c>
      <c r="Q33" s="11" t="s">
        <v>251</v>
      </c>
    </row>
    <row r="34" spans="1:17" ht="20.399999999999999" customHeight="1">
      <c r="A34" s="2">
        <v>31</v>
      </c>
      <c r="B34" s="9" t="s">
        <v>70</v>
      </c>
      <c r="C34" s="9" t="s">
        <v>12</v>
      </c>
      <c r="D34" s="2">
        <v>8212019086</v>
      </c>
      <c r="E34" s="2" t="s">
        <v>66</v>
      </c>
      <c r="F34" s="2">
        <v>7</v>
      </c>
      <c r="G34" s="2" t="s">
        <v>10</v>
      </c>
      <c r="H34" s="9" t="s">
        <v>67</v>
      </c>
      <c r="I34" s="8">
        <v>95</v>
      </c>
      <c r="J34" s="2">
        <f t="shared" si="3"/>
        <v>47.5</v>
      </c>
      <c r="K34" s="2">
        <v>1</v>
      </c>
      <c r="L34" s="8">
        <v>89.8</v>
      </c>
      <c r="M34" s="2">
        <f t="shared" si="4"/>
        <v>44.9</v>
      </c>
      <c r="N34" s="3"/>
      <c r="O34" s="2">
        <f t="shared" si="5"/>
        <v>92.4</v>
      </c>
      <c r="P34" s="3">
        <v>2</v>
      </c>
      <c r="Q34" s="11" t="s">
        <v>251</v>
      </c>
    </row>
    <row r="35" spans="1:17" ht="20.399999999999999" customHeight="1">
      <c r="A35" s="2">
        <v>32</v>
      </c>
      <c r="B35" s="9" t="s">
        <v>71</v>
      </c>
      <c r="C35" s="9" t="s">
        <v>12</v>
      </c>
      <c r="D35" s="2">
        <v>8212019090</v>
      </c>
      <c r="E35" s="2" t="s">
        <v>66</v>
      </c>
      <c r="F35" s="2">
        <v>11</v>
      </c>
      <c r="G35" s="2" t="s">
        <v>26</v>
      </c>
      <c r="H35" s="9" t="s">
        <v>67</v>
      </c>
      <c r="I35" s="8">
        <v>93</v>
      </c>
      <c r="J35" s="2">
        <f t="shared" si="3"/>
        <v>46.5</v>
      </c>
      <c r="K35" s="2">
        <v>3</v>
      </c>
      <c r="L35" s="8">
        <v>90.8</v>
      </c>
      <c r="M35" s="2">
        <f t="shared" si="4"/>
        <v>45.4</v>
      </c>
      <c r="N35" s="3"/>
      <c r="O35" s="2">
        <f t="shared" si="5"/>
        <v>91.9</v>
      </c>
      <c r="P35" s="3">
        <v>3</v>
      </c>
      <c r="Q35" s="11"/>
    </row>
    <row r="36" spans="1:17" ht="20.399999999999999" customHeight="1">
      <c r="A36" s="2">
        <v>33</v>
      </c>
      <c r="B36" s="9" t="s">
        <v>69</v>
      </c>
      <c r="C36" s="9" t="s">
        <v>12</v>
      </c>
      <c r="D36" s="2">
        <v>8212019084</v>
      </c>
      <c r="E36" s="2" t="s">
        <v>66</v>
      </c>
      <c r="F36" s="2">
        <v>5</v>
      </c>
      <c r="G36" s="10" t="s">
        <v>18</v>
      </c>
      <c r="H36" s="9" t="s">
        <v>67</v>
      </c>
      <c r="I36" s="8">
        <v>90</v>
      </c>
      <c r="J36" s="2">
        <f t="shared" si="3"/>
        <v>45</v>
      </c>
      <c r="K36" s="2">
        <v>2</v>
      </c>
      <c r="L36" s="8">
        <v>89.6</v>
      </c>
      <c r="M36" s="2">
        <f t="shared" si="4"/>
        <v>44.8</v>
      </c>
      <c r="N36" s="3"/>
      <c r="O36" s="2">
        <f t="shared" si="5"/>
        <v>89.8</v>
      </c>
      <c r="P36" s="3">
        <v>4</v>
      </c>
      <c r="Q36" s="11"/>
    </row>
    <row r="37" spans="1:17" ht="20.399999999999999" customHeight="1">
      <c r="A37" s="2">
        <v>34</v>
      </c>
      <c r="B37" s="9" t="s">
        <v>74</v>
      </c>
      <c r="C37" s="9" t="s">
        <v>12</v>
      </c>
      <c r="D37" s="2">
        <v>8212019093</v>
      </c>
      <c r="E37" s="2" t="s">
        <v>66</v>
      </c>
      <c r="F37" s="2">
        <v>14</v>
      </c>
      <c r="G37" s="2" t="s">
        <v>21</v>
      </c>
      <c r="H37" s="9" t="s">
        <v>72</v>
      </c>
      <c r="I37" s="8">
        <v>109</v>
      </c>
      <c r="J37" s="2">
        <f t="shared" ref="J37:J68" si="6">I37*0.5</f>
        <v>54.5</v>
      </c>
      <c r="K37" s="2">
        <v>5</v>
      </c>
      <c r="L37" s="8">
        <v>91.4</v>
      </c>
      <c r="M37" s="2">
        <f t="shared" ref="M37:M68" si="7">L37*0.5</f>
        <v>45.7</v>
      </c>
      <c r="N37" s="3">
        <v>5.5</v>
      </c>
      <c r="O37" s="2">
        <f t="shared" ref="O37:O68" si="8">N37+M37+J37</f>
        <v>105.7</v>
      </c>
      <c r="P37" s="3">
        <v>1</v>
      </c>
      <c r="Q37" s="11" t="s">
        <v>251</v>
      </c>
    </row>
    <row r="38" spans="1:17" ht="20.399999999999999" customHeight="1">
      <c r="A38" s="2">
        <v>35</v>
      </c>
      <c r="B38" s="9" t="s">
        <v>75</v>
      </c>
      <c r="C38" s="9" t="s">
        <v>8</v>
      </c>
      <c r="D38" s="2">
        <v>8212019098</v>
      </c>
      <c r="E38" s="2" t="s">
        <v>66</v>
      </c>
      <c r="F38" s="2">
        <v>19</v>
      </c>
      <c r="G38" s="10" t="s">
        <v>23</v>
      </c>
      <c r="H38" s="9" t="s">
        <v>72</v>
      </c>
      <c r="I38" s="8">
        <v>109</v>
      </c>
      <c r="J38" s="2">
        <f t="shared" si="6"/>
        <v>54.5</v>
      </c>
      <c r="K38" s="2">
        <v>2</v>
      </c>
      <c r="L38" s="8">
        <v>92.2</v>
      </c>
      <c r="M38" s="2">
        <f t="shared" si="7"/>
        <v>46.1</v>
      </c>
      <c r="N38" s="3"/>
      <c r="O38" s="2">
        <f t="shared" si="8"/>
        <v>100.6</v>
      </c>
      <c r="P38" s="3">
        <v>2</v>
      </c>
      <c r="Q38" s="11" t="s">
        <v>251</v>
      </c>
    </row>
    <row r="39" spans="1:17" ht="20.399999999999999" customHeight="1">
      <c r="A39" s="2">
        <v>36</v>
      </c>
      <c r="B39" s="9" t="s">
        <v>76</v>
      </c>
      <c r="C39" s="9" t="s">
        <v>12</v>
      </c>
      <c r="D39" s="2">
        <v>8212019099</v>
      </c>
      <c r="E39" s="2" t="s">
        <v>66</v>
      </c>
      <c r="F39" s="2">
        <v>20</v>
      </c>
      <c r="G39" s="2" t="s">
        <v>21</v>
      </c>
      <c r="H39" s="9" t="s">
        <v>72</v>
      </c>
      <c r="I39" s="8">
        <v>108</v>
      </c>
      <c r="J39" s="2">
        <f t="shared" si="6"/>
        <v>54</v>
      </c>
      <c r="K39" s="2">
        <v>3</v>
      </c>
      <c r="L39" s="8">
        <v>90</v>
      </c>
      <c r="M39" s="2">
        <f t="shared" si="7"/>
        <v>45</v>
      </c>
      <c r="N39" s="3">
        <v>1</v>
      </c>
      <c r="O39" s="2">
        <f t="shared" si="8"/>
        <v>100</v>
      </c>
      <c r="P39" s="3">
        <v>3</v>
      </c>
      <c r="Q39" s="11"/>
    </row>
    <row r="40" spans="1:17" ht="20.399999999999999" customHeight="1">
      <c r="A40" s="2">
        <v>37</v>
      </c>
      <c r="B40" s="9" t="s">
        <v>77</v>
      </c>
      <c r="C40" s="9" t="s">
        <v>12</v>
      </c>
      <c r="D40" s="2">
        <v>8212019101</v>
      </c>
      <c r="E40" s="2" t="s">
        <v>66</v>
      </c>
      <c r="F40" s="2">
        <v>22</v>
      </c>
      <c r="G40" s="10" t="s">
        <v>23</v>
      </c>
      <c r="H40" s="9" t="s">
        <v>72</v>
      </c>
      <c r="I40" s="8">
        <v>106</v>
      </c>
      <c r="J40" s="2">
        <f t="shared" si="6"/>
        <v>53</v>
      </c>
      <c r="K40" s="2">
        <v>1</v>
      </c>
      <c r="L40" s="8">
        <v>89.6</v>
      </c>
      <c r="M40" s="2">
        <f t="shared" si="7"/>
        <v>44.8</v>
      </c>
      <c r="N40" s="3">
        <v>1</v>
      </c>
      <c r="O40" s="2">
        <f t="shared" si="8"/>
        <v>98.8</v>
      </c>
      <c r="P40" s="3">
        <v>4</v>
      </c>
      <c r="Q40" s="11"/>
    </row>
    <row r="41" spans="1:17" ht="22.2" customHeight="1">
      <c r="A41" s="2">
        <v>38</v>
      </c>
      <c r="B41" s="9" t="s">
        <v>73</v>
      </c>
      <c r="C41" s="9" t="s">
        <v>12</v>
      </c>
      <c r="D41" s="2">
        <v>8212019092</v>
      </c>
      <c r="E41" s="2" t="s">
        <v>66</v>
      </c>
      <c r="F41" s="2">
        <v>13</v>
      </c>
      <c r="G41" s="2" t="s">
        <v>34</v>
      </c>
      <c r="H41" s="9" t="s">
        <v>72</v>
      </c>
      <c r="I41" s="8">
        <v>106</v>
      </c>
      <c r="J41" s="2">
        <f t="shared" si="6"/>
        <v>53</v>
      </c>
      <c r="K41" s="2">
        <v>4</v>
      </c>
      <c r="L41" s="8">
        <v>86.8</v>
      </c>
      <c r="M41" s="2">
        <f t="shared" si="7"/>
        <v>43.4</v>
      </c>
      <c r="N41" s="3"/>
      <c r="O41" s="2">
        <f t="shared" si="8"/>
        <v>96.4</v>
      </c>
      <c r="P41" s="3">
        <v>5</v>
      </c>
      <c r="Q41" s="11"/>
    </row>
    <row r="42" spans="1:17" ht="20.399999999999999" customHeight="1">
      <c r="A42" s="2">
        <v>39</v>
      </c>
      <c r="B42" s="2" t="s">
        <v>80</v>
      </c>
      <c r="C42" s="2" t="s">
        <v>8</v>
      </c>
      <c r="D42" s="2">
        <v>8212019112</v>
      </c>
      <c r="E42" s="2" t="s">
        <v>78</v>
      </c>
      <c r="F42" s="2">
        <v>11</v>
      </c>
      <c r="G42" s="6" t="s">
        <v>23</v>
      </c>
      <c r="H42" s="2" t="s">
        <v>79</v>
      </c>
      <c r="I42" s="8">
        <v>115</v>
      </c>
      <c r="J42" s="2">
        <f t="shared" si="6"/>
        <v>57.5</v>
      </c>
      <c r="K42" s="2">
        <v>3</v>
      </c>
      <c r="L42" s="8">
        <v>90.1</v>
      </c>
      <c r="M42" s="2">
        <f t="shared" si="7"/>
        <v>45.05</v>
      </c>
      <c r="N42" s="3"/>
      <c r="O42" s="2">
        <f t="shared" si="8"/>
        <v>102.55</v>
      </c>
      <c r="P42" s="3">
        <v>1</v>
      </c>
      <c r="Q42" s="11" t="s">
        <v>251</v>
      </c>
    </row>
    <row r="43" spans="1:17" ht="20.399999999999999" customHeight="1">
      <c r="A43" s="2">
        <v>40</v>
      </c>
      <c r="B43" s="2" t="s">
        <v>82</v>
      </c>
      <c r="C43" s="2" t="s">
        <v>8</v>
      </c>
      <c r="D43" s="2">
        <v>8212019116</v>
      </c>
      <c r="E43" s="2" t="s">
        <v>78</v>
      </c>
      <c r="F43" s="2">
        <v>15</v>
      </c>
      <c r="G43" s="6" t="s">
        <v>23</v>
      </c>
      <c r="H43" s="2" t="s">
        <v>79</v>
      </c>
      <c r="I43" s="8">
        <v>112</v>
      </c>
      <c r="J43" s="2">
        <f t="shared" si="6"/>
        <v>56</v>
      </c>
      <c r="K43" s="2">
        <v>4</v>
      </c>
      <c r="L43" s="8">
        <v>91</v>
      </c>
      <c r="M43" s="2">
        <f t="shared" si="7"/>
        <v>45.5</v>
      </c>
      <c r="N43" s="3"/>
      <c r="O43" s="2">
        <f t="shared" si="8"/>
        <v>101.5</v>
      </c>
      <c r="P43" s="3">
        <v>2</v>
      </c>
      <c r="Q43" s="11" t="s">
        <v>251</v>
      </c>
    </row>
    <row r="44" spans="1:17" ht="20.399999999999999" customHeight="1">
      <c r="A44" s="2">
        <v>41</v>
      </c>
      <c r="B44" s="2" t="s">
        <v>81</v>
      </c>
      <c r="C44" s="2" t="s">
        <v>12</v>
      </c>
      <c r="D44" s="2">
        <v>8212019113</v>
      </c>
      <c r="E44" s="2" t="s">
        <v>78</v>
      </c>
      <c r="F44" s="2">
        <v>12</v>
      </c>
      <c r="G44" s="2" t="s">
        <v>32</v>
      </c>
      <c r="H44" s="2" t="s">
        <v>79</v>
      </c>
      <c r="I44" s="8">
        <v>111</v>
      </c>
      <c r="J44" s="2">
        <f t="shared" si="6"/>
        <v>55.5</v>
      </c>
      <c r="K44" s="2">
        <v>2</v>
      </c>
      <c r="L44" s="8">
        <v>89.7</v>
      </c>
      <c r="M44" s="2">
        <f t="shared" si="7"/>
        <v>44.85</v>
      </c>
      <c r="N44" s="3"/>
      <c r="O44" s="2">
        <f t="shared" si="8"/>
        <v>100.35</v>
      </c>
      <c r="P44" s="3">
        <v>3</v>
      </c>
      <c r="Q44" s="11"/>
    </row>
    <row r="45" spans="1:17" ht="20.399999999999999" customHeight="1">
      <c r="A45" s="2">
        <v>42</v>
      </c>
      <c r="B45" s="2" t="s">
        <v>19</v>
      </c>
      <c r="C45" s="2" t="s">
        <v>8</v>
      </c>
      <c r="D45" s="2">
        <v>8212019104</v>
      </c>
      <c r="E45" s="2" t="s">
        <v>78</v>
      </c>
      <c r="F45" s="2">
        <v>3</v>
      </c>
      <c r="G45" s="6" t="s">
        <v>18</v>
      </c>
      <c r="H45" s="2" t="s">
        <v>79</v>
      </c>
      <c r="I45" s="8">
        <v>109</v>
      </c>
      <c r="J45" s="2">
        <f t="shared" si="6"/>
        <v>54.5</v>
      </c>
      <c r="K45" s="2">
        <v>1</v>
      </c>
      <c r="L45" s="8">
        <v>90.8</v>
      </c>
      <c r="M45" s="2">
        <f t="shared" si="7"/>
        <v>45.4</v>
      </c>
      <c r="N45" s="3"/>
      <c r="O45" s="2">
        <f t="shared" si="8"/>
        <v>99.9</v>
      </c>
      <c r="P45" s="3">
        <v>4</v>
      </c>
      <c r="Q45" s="11"/>
    </row>
    <row r="46" spans="1:17" ht="20.399999999999999" customHeight="1">
      <c r="A46" s="2">
        <v>43</v>
      </c>
      <c r="B46" s="2" t="s">
        <v>95</v>
      </c>
      <c r="C46" s="2" t="s">
        <v>8</v>
      </c>
      <c r="D46" s="2">
        <v>8212019151</v>
      </c>
      <c r="E46" s="2" t="s">
        <v>94</v>
      </c>
      <c r="F46" s="2">
        <v>3</v>
      </c>
      <c r="G46" s="2" t="s">
        <v>96</v>
      </c>
      <c r="H46" s="6" t="s">
        <v>85</v>
      </c>
      <c r="I46" s="8">
        <v>105</v>
      </c>
      <c r="J46" s="2">
        <f t="shared" si="6"/>
        <v>52.5</v>
      </c>
      <c r="K46" s="2">
        <v>7</v>
      </c>
      <c r="L46" s="8">
        <v>87.9</v>
      </c>
      <c r="M46" s="2">
        <f t="shared" si="7"/>
        <v>43.95</v>
      </c>
      <c r="N46" s="3"/>
      <c r="O46" s="2">
        <f t="shared" si="8"/>
        <v>96.45</v>
      </c>
      <c r="P46" s="3">
        <v>1</v>
      </c>
      <c r="Q46" s="11" t="s">
        <v>251</v>
      </c>
    </row>
    <row r="47" spans="1:17" ht="20.399999999999999" customHeight="1">
      <c r="A47" s="2">
        <v>44</v>
      </c>
      <c r="B47" s="2" t="s">
        <v>89</v>
      </c>
      <c r="C47" s="2" t="s">
        <v>8</v>
      </c>
      <c r="D47" s="2">
        <v>8212019127</v>
      </c>
      <c r="E47" s="2" t="s">
        <v>83</v>
      </c>
      <c r="F47" s="2">
        <v>9</v>
      </c>
      <c r="G47" s="2" t="s">
        <v>88</v>
      </c>
      <c r="H47" s="6" t="s">
        <v>85</v>
      </c>
      <c r="I47" s="8">
        <v>99</v>
      </c>
      <c r="J47" s="2">
        <f t="shared" si="6"/>
        <v>49.5</v>
      </c>
      <c r="K47" s="2">
        <v>11</v>
      </c>
      <c r="L47" s="8">
        <v>83.2</v>
      </c>
      <c r="M47" s="2">
        <f t="shared" si="7"/>
        <v>41.6</v>
      </c>
      <c r="N47" s="3">
        <v>2.5</v>
      </c>
      <c r="O47" s="2">
        <f t="shared" si="8"/>
        <v>93.6</v>
      </c>
      <c r="P47" s="3">
        <v>2</v>
      </c>
      <c r="Q47" s="11" t="s">
        <v>251</v>
      </c>
    </row>
    <row r="48" spans="1:17" ht="20.399999999999999" customHeight="1">
      <c r="A48" s="2">
        <v>45</v>
      </c>
      <c r="B48" s="2" t="s">
        <v>106</v>
      </c>
      <c r="C48" s="2" t="s">
        <v>8</v>
      </c>
      <c r="D48" s="2">
        <v>8212019183</v>
      </c>
      <c r="E48" s="2" t="s">
        <v>104</v>
      </c>
      <c r="F48" s="2">
        <v>5</v>
      </c>
      <c r="G48" s="2" t="s">
        <v>10</v>
      </c>
      <c r="H48" s="6" t="s">
        <v>85</v>
      </c>
      <c r="I48" s="8">
        <v>101</v>
      </c>
      <c r="J48" s="2">
        <f t="shared" si="6"/>
        <v>50.5</v>
      </c>
      <c r="K48" s="2">
        <v>17</v>
      </c>
      <c r="L48" s="8">
        <v>85.8</v>
      </c>
      <c r="M48" s="2">
        <f t="shared" si="7"/>
        <v>42.9</v>
      </c>
      <c r="N48" s="3"/>
      <c r="O48" s="2">
        <f t="shared" si="8"/>
        <v>93.4</v>
      </c>
      <c r="P48" s="3">
        <v>3</v>
      </c>
      <c r="Q48" s="11" t="s">
        <v>251</v>
      </c>
    </row>
    <row r="49" spans="1:17" ht="20.399999999999999" customHeight="1">
      <c r="A49" s="2">
        <v>46</v>
      </c>
      <c r="B49" s="2" t="s">
        <v>115</v>
      </c>
      <c r="C49" s="2" t="s">
        <v>247</v>
      </c>
      <c r="D49" s="2">
        <v>8212019222</v>
      </c>
      <c r="E49" s="2" t="s">
        <v>113</v>
      </c>
      <c r="F49" s="2">
        <v>14</v>
      </c>
      <c r="G49" s="2" t="s">
        <v>13</v>
      </c>
      <c r="H49" s="6" t="s">
        <v>249</v>
      </c>
      <c r="I49" s="8">
        <v>101</v>
      </c>
      <c r="J49" s="2">
        <f t="shared" si="6"/>
        <v>50.5</v>
      </c>
      <c r="K49" s="2">
        <v>12</v>
      </c>
      <c r="L49" s="8">
        <v>84.1</v>
      </c>
      <c r="M49" s="2">
        <f t="shared" si="7"/>
        <v>42.05</v>
      </c>
      <c r="N49" s="3"/>
      <c r="O49" s="2">
        <f t="shared" si="8"/>
        <v>92.55</v>
      </c>
      <c r="P49" s="3">
        <v>4</v>
      </c>
      <c r="Q49" s="11" t="s">
        <v>251</v>
      </c>
    </row>
    <row r="50" spans="1:17" ht="20.399999999999999" customHeight="1">
      <c r="A50" s="2">
        <v>47</v>
      </c>
      <c r="B50" s="2" t="s">
        <v>111</v>
      </c>
      <c r="C50" s="2" t="s">
        <v>8</v>
      </c>
      <c r="D50" s="2">
        <v>8212019199</v>
      </c>
      <c r="E50" s="2" t="s">
        <v>104</v>
      </c>
      <c r="F50" s="2">
        <v>21</v>
      </c>
      <c r="G50" s="2" t="s">
        <v>110</v>
      </c>
      <c r="H50" s="6" t="s">
        <v>85</v>
      </c>
      <c r="I50" s="8">
        <v>95</v>
      </c>
      <c r="J50" s="2">
        <f t="shared" si="6"/>
        <v>47.5</v>
      </c>
      <c r="K50" s="4">
        <v>16</v>
      </c>
      <c r="L50" s="8">
        <v>89.7</v>
      </c>
      <c r="M50" s="2">
        <f t="shared" si="7"/>
        <v>44.85</v>
      </c>
      <c r="N50" s="3"/>
      <c r="O50" s="2">
        <f t="shared" si="8"/>
        <v>92.35</v>
      </c>
      <c r="P50" s="3">
        <v>5</v>
      </c>
      <c r="Q50" s="11" t="s">
        <v>251</v>
      </c>
    </row>
    <row r="51" spans="1:17" ht="20.399999999999999" customHeight="1">
      <c r="A51" s="2">
        <v>48</v>
      </c>
      <c r="B51" s="2" t="s">
        <v>112</v>
      </c>
      <c r="C51" s="2" t="s">
        <v>8</v>
      </c>
      <c r="D51" s="2">
        <v>8212019206</v>
      </c>
      <c r="E51" s="2" t="s">
        <v>104</v>
      </c>
      <c r="F51" s="2">
        <v>28</v>
      </c>
      <c r="G51" s="2" t="s">
        <v>10</v>
      </c>
      <c r="H51" s="6" t="s">
        <v>85</v>
      </c>
      <c r="I51" s="8">
        <v>99</v>
      </c>
      <c r="J51" s="2">
        <f t="shared" si="6"/>
        <v>49.5</v>
      </c>
      <c r="K51" s="2">
        <v>4</v>
      </c>
      <c r="L51" s="8">
        <v>80</v>
      </c>
      <c r="M51" s="2">
        <f t="shared" si="7"/>
        <v>40</v>
      </c>
      <c r="N51" s="3">
        <v>1.5</v>
      </c>
      <c r="O51" s="2">
        <f t="shared" si="8"/>
        <v>91</v>
      </c>
      <c r="P51" s="3">
        <v>6</v>
      </c>
      <c r="Q51" s="11" t="s">
        <v>251</v>
      </c>
    </row>
    <row r="52" spans="1:17" ht="20.399999999999999" customHeight="1">
      <c r="A52" s="2">
        <v>49</v>
      </c>
      <c r="B52" s="2" t="s">
        <v>90</v>
      </c>
      <c r="C52" s="2" t="s">
        <v>8</v>
      </c>
      <c r="D52" s="2">
        <v>8212019128</v>
      </c>
      <c r="E52" s="2" t="s">
        <v>83</v>
      </c>
      <c r="F52" s="2">
        <v>10</v>
      </c>
      <c r="G52" s="6" t="s">
        <v>86</v>
      </c>
      <c r="H52" s="6" t="s">
        <v>85</v>
      </c>
      <c r="I52" s="8">
        <v>92</v>
      </c>
      <c r="J52" s="2">
        <f t="shared" si="6"/>
        <v>46</v>
      </c>
      <c r="K52" s="4">
        <v>3</v>
      </c>
      <c r="L52" s="8">
        <v>86.4</v>
      </c>
      <c r="M52" s="2">
        <f t="shared" si="7"/>
        <v>43.2</v>
      </c>
      <c r="N52" s="3">
        <v>1.5</v>
      </c>
      <c r="O52" s="2">
        <f t="shared" si="8"/>
        <v>90.7</v>
      </c>
      <c r="P52" s="3">
        <v>7</v>
      </c>
      <c r="Q52" s="11" t="s">
        <v>251</v>
      </c>
    </row>
    <row r="53" spans="1:17" ht="20.399999999999999" customHeight="1">
      <c r="A53" s="2">
        <v>50</v>
      </c>
      <c r="B53" s="2" t="s">
        <v>117</v>
      </c>
      <c r="C53" s="2" t="s">
        <v>8</v>
      </c>
      <c r="D53" s="2">
        <v>8212019227</v>
      </c>
      <c r="E53" s="2" t="s">
        <v>113</v>
      </c>
      <c r="F53" s="2">
        <v>19</v>
      </c>
      <c r="G53" s="2" t="s">
        <v>105</v>
      </c>
      <c r="H53" s="6" t="s">
        <v>85</v>
      </c>
      <c r="I53" s="8">
        <v>97</v>
      </c>
      <c r="J53" s="2">
        <f t="shared" si="6"/>
        <v>48.5</v>
      </c>
      <c r="K53" s="2">
        <v>5</v>
      </c>
      <c r="L53" s="8">
        <v>84.1</v>
      </c>
      <c r="M53" s="2">
        <f t="shared" si="7"/>
        <v>42.05</v>
      </c>
      <c r="N53" s="3"/>
      <c r="O53" s="2">
        <f t="shared" si="8"/>
        <v>90.55</v>
      </c>
      <c r="P53" s="3">
        <v>8</v>
      </c>
      <c r="Q53" s="11"/>
    </row>
    <row r="54" spans="1:17" ht="20.399999999999999" customHeight="1">
      <c r="A54" s="2">
        <v>51</v>
      </c>
      <c r="B54" s="2" t="s">
        <v>107</v>
      </c>
      <c r="C54" s="2" t="s">
        <v>8</v>
      </c>
      <c r="D54" s="2">
        <v>8212019184</v>
      </c>
      <c r="E54" s="2" t="s">
        <v>104</v>
      </c>
      <c r="F54" s="2">
        <v>6</v>
      </c>
      <c r="G54" s="2" t="s">
        <v>84</v>
      </c>
      <c r="H54" s="6" t="s">
        <v>85</v>
      </c>
      <c r="I54" s="8">
        <v>96</v>
      </c>
      <c r="J54" s="2">
        <f t="shared" si="6"/>
        <v>48</v>
      </c>
      <c r="K54" s="2">
        <v>13</v>
      </c>
      <c r="L54" s="8">
        <v>84.8</v>
      </c>
      <c r="M54" s="2">
        <f t="shared" si="7"/>
        <v>42.4</v>
      </c>
      <c r="N54" s="3"/>
      <c r="O54" s="2">
        <f t="shared" si="8"/>
        <v>90.4</v>
      </c>
      <c r="P54" s="3">
        <v>9</v>
      </c>
      <c r="Q54" s="11"/>
    </row>
    <row r="55" spans="1:17" ht="20.399999999999999" customHeight="1">
      <c r="A55" s="2">
        <v>52</v>
      </c>
      <c r="B55" s="2" t="s">
        <v>98</v>
      </c>
      <c r="C55" s="2" t="s">
        <v>8</v>
      </c>
      <c r="D55" s="2">
        <v>8212019156</v>
      </c>
      <c r="E55" s="2" t="s">
        <v>94</v>
      </c>
      <c r="F55" s="2">
        <v>8</v>
      </c>
      <c r="G55" s="6" t="s">
        <v>18</v>
      </c>
      <c r="H55" s="6" t="s">
        <v>85</v>
      </c>
      <c r="I55" s="8">
        <v>96</v>
      </c>
      <c r="J55" s="2">
        <f t="shared" si="6"/>
        <v>48</v>
      </c>
      <c r="K55" s="2">
        <v>9</v>
      </c>
      <c r="L55" s="8">
        <v>84.2</v>
      </c>
      <c r="M55" s="2">
        <f t="shared" si="7"/>
        <v>42.1</v>
      </c>
      <c r="N55" s="3"/>
      <c r="O55" s="2">
        <f t="shared" si="8"/>
        <v>90.1</v>
      </c>
      <c r="P55" s="3">
        <v>10</v>
      </c>
      <c r="Q55" s="11"/>
    </row>
    <row r="56" spans="1:17" ht="20.399999999999999" customHeight="1">
      <c r="A56" s="2">
        <v>53</v>
      </c>
      <c r="B56" s="2" t="s">
        <v>103</v>
      </c>
      <c r="C56" s="2" t="s">
        <v>8</v>
      </c>
      <c r="D56" s="2">
        <v>8212019179</v>
      </c>
      <c r="E56" s="2" t="s">
        <v>104</v>
      </c>
      <c r="F56" s="2">
        <v>1</v>
      </c>
      <c r="G56" s="2" t="s">
        <v>33</v>
      </c>
      <c r="H56" s="6" t="s">
        <v>85</v>
      </c>
      <c r="I56" s="8">
        <v>91</v>
      </c>
      <c r="J56" s="2">
        <f t="shared" si="6"/>
        <v>45.5</v>
      </c>
      <c r="K56" s="4">
        <v>1</v>
      </c>
      <c r="L56" s="8">
        <v>87.4</v>
      </c>
      <c r="M56" s="2">
        <f t="shared" si="7"/>
        <v>43.7</v>
      </c>
      <c r="N56" s="3"/>
      <c r="O56" s="2">
        <f t="shared" si="8"/>
        <v>89.2</v>
      </c>
      <c r="P56" s="3">
        <v>11</v>
      </c>
      <c r="Q56" s="11"/>
    </row>
    <row r="57" spans="1:17" ht="20.399999999999999" customHeight="1">
      <c r="A57" s="2">
        <v>54</v>
      </c>
      <c r="B57" s="2" t="s">
        <v>116</v>
      </c>
      <c r="C57" s="2" t="s">
        <v>8</v>
      </c>
      <c r="D57" s="2">
        <v>8212019226</v>
      </c>
      <c r="E57" s="2" t="s">
        <v>113</v>
      </c>
      <c r="F57" s="2">
        <v>18</v>
      </c>
      <c r="G57" s="2" t="s">
        <v>84</v>
      </c>
      <c r="H57" s="6" t="s">
        <v>85</v>
      </c>
      <c r="I57" s="8">
        <v>92</v>
      </c>
      <c r="J57" s="2">
        <f t="shared" si="6"/>
        <v>46</v>
      </c>
      <c r="K57" s="4">
        <v>15</v>
      </c>
      <c r="L57" s="8">
        <v>86</v>
      </c>
      <c r="M57" s="2">
        <f t="shared" si="7"/>
        <v>43</v>
      </c>
      <c r="N57" s="3"/>
      <c r="O57" s="2">
        <f t="shared" si="8"/>
        <v>89</v>
      </c>
      <c r="P57" s="3">
        <v>12</v>
      </c>
      <c r="Q57" s="11"/>
    </row>
    <row r="58" spans="1:17" ht="20.399999999999999" customHeight="1">
      <c r="A58" s="2">
        <v>55</v>
      </c>
      <c r="B58" s="2" t="s">
        <v>99</v>
      </c>
      <c r="C58" s="2" t="s">
        <v>12</v>
      </c>
      <c r="D58" s="2">
        <v>8212019163</v>
      </c>
      <c r="E58" s="2" t="s">
        <v>94</v>
      </c>
      <c r="F58" s="2">
        <v>15</v>
      </c>
      <c r="G58" s="2" t="s">
        <v>92</v>
      </c>
      <c r="H58" s="6" t="s">
        <v>85</v>
      </c>
      <c r="I58" s="8">
        <v>91</v>
      </c>
      <c r="J58" s="2">
        <f t="shared" si="6"/>
        <v>45.5</v>
      </c>
      <c r="K58" s="4">
        <v>2</v>
      </c>
      <c r="L58" s="8">
        <v>86.7</v>
      </c>
      <c r="M58" s="2">
        <f t="shared" si="7"/>
        <v>43.35</v>
      </c>
      <c r="N58" s="3"/>
      <c r="O58" s="2">
        <f t="shared" si="8"/>
        <v>88.85</v>
      </c>
      <c r="P58" s="3">
        <v>13</v>
      </c>
      <c r="Q58" s="11"/>
    </row>
    <row r="59" spans="1:17" ht="20.399999999999999" customHeight="1">
      <c r="A59" s="2">
        <v>56</v>
      </c>
      <c r="B59" s="2" t="s">
        <v>114</v>
      </c>
      <c r="C59" s="2" t="s">
        <v>8</v>
      </c>
      <c r="D59" s="2">
        <v>8212019211</v>
      </c>
      <c r="E59" s="2" t="s">
        <v>113</v>
      </c>
      <c r="F59" s="2">
        <v>3</v>
      </c>
      <c r="G59" s="6" t="s">
        <v>18</v>
      </c>
      <c r="H59" s="6" t="s">
        <v>85</v>
      </c>
      <c r="I59" s="8">
        <v>91</v>
      </c>
      <c r="J59" s="2">
        <f t="shared" si="6"/>
        <v>45.5</v>
      </c>
      <c r="K59" s="4">
        <v>14</v>
      </c>
      <c r="L59" s="8">
        <v>86.3</v>
      </c>
      <c r="M59" s="2">
        <f t="shared" si="7"/>
        <v>43.15</v>
      </c>
      <c r="N59" s="3"/>
      <c r="O59" s="2">
        <f t="shared" si="8"/>
        <v>88.65</v>
      </c>
      <c r="P59" s="3">
        <v>14</v>
      </c>
      <c r="Q59" s="11"/>
    </row>
    <row r="60" spans="1:17" ht="20.399999999999999" customHeight="1">
      <c r="A60" s="2">
        <v>57</v>
      </c>
      <c r="B60" s="2" t="s">
        <v>100</v>
      </c>
      <c r="C60" s="2" t="s">
        <v>8</v>
      </c>
      <c r="D60" s="2">
        <v>8212019165</v>
      </c>
      <c r="E60" s="2" t="s">
        <v>94</v>
      </c>
      <c r="F60" s="2">
        <v>17</v>
      </c>
      <c r="G60" s="2" t="s">
        <v>87</v>
      </c>
      <c r="H60" s="6" t="s">
        <v>85</v>
      </c>
      <c r="I60" s="8">
        <v>91</v>
      </c>
      <c r="J60" s="2">
        <f t="shared" si="6"/>
        <v>45.5</v>
      </c>
      <c r="K60" s="4">
        <v>10</v>
      </c>
      <c r="L60" s="8">
        <v>85.3</v>
      </c>
      <c r="M60" s="2">
        <f t="shared" si="7"/>
        <v>42.65</v>
      </c>
      <c r="N60" s="3"/>
      <c r="O60" s="2">
        <f t="shared" si="8"/>
        <v>88.15</v>
      </c>
      <c r="P60" s="3">
        <v>15</v>
      </c>
      <c r="Q60" s="11"/>
    </row>
    <row r="61" spans="1:17" ht="20.399999999999999" customHeight="1">
      <c r="A61" s="2">
        <v>58</v>
      </c>
      <c r="B61" s="2" t="s">
        <v>93</v>
      </c>
      <c r="C61" s="2" t="s">
        <v>8</v>
      </c>
      <c r="D61" s="2">
        <v>8212019149</v>
      </c>
      <c r="E61" s="2" t="s">
        <v>94</v>
      </c>
      <c r="F61" s="2">
        <v>1</v>
      </c>
      <c r="G61" s="2" t="s">
        <v>32</v>
      </c>
      <c r="H61" s="6" t="s">
        <v>85</v>
      </c>
      <c r="I61" s="8">
        <v>93</v>
      </c>
      <c r="J61" s="2">
        <f t="shared" si="6"/>
        <v>46.5</v>
      </c>
      <c r="K61" s="4">
        <v>6</v>
      </c>
      <c r="L61" s="8">
        <v>82.2</v>
      </c>
      <c r="M61" s="2">
        <f t="shared" si="7"/>
        <v>41.1</v>
      </c>
      <c r="N61" s="3"/>
      <c r="O61" s="2">
        <f t="shared" si="8"/>
        <v>87.6</v>
      </c>
      <c r="P61" s="3">
        <v>16</v>
      </c>
      <c r="Q61" s="11"/>
    </row>
    <row r="62" spans="1:17" ht="20.399999999999999" customHeight="1">
      <c r="A62" s="2">
        <v>59</v>
      </c>
      <c r="B62" s="2" t="s">
        <v>108</v>
      </c>
      <c r="C62" s="2" t="s">
        <v>8</v>
      </c>
      <c r="D62" s="2">
        <v>8212019186</v>
      </c>
      <c r="E62" s="2" t="s">
        <v>104</v>
      </c>
      <c r="F62" s="2">
        <v>8</v>
      </c>
      <c r="G62" s="2" t="s">
        <v>26</v>
      </c>
      <c r="H62" s="6" t="s">
        <v>85</v>
      </c>
      <c r="I62" s="8">
        <v>91</v>
      </c>
      <c r="J62" s="2">
        <f t="shared" si="6"/>
        <v>45.5</v>
      </c>
      <c r="K62" s="4">
        <v>8</v>
      </c>
      <c r="L62" s="8">
        <v>83.7</v>
      </c>
      <c r="M62" s="2">
        <f t="shared" si="7"/>
        <v>41.85</v>
      </c>
      <c r="N62" s="3"/>
      <c r="O62" s="2">
        <f t="shared" si="8"/>
        <v>87.35</v>
      </c>
      <c r="P62" s="3">
        <v>17</v>
      </c>
      <c r="Q62" s="11"/>
    </row>
    <row r="63" spans="1:17" ht="20.399999999999999" customHeight="1">
      <c r="A63" s="2">
        <v>60</v>
      </c>
      <c r="B63" s="2" t="s">
        <v>141</v>
      </c>
      <c r="C63" s="2" t="s">
        <v>8</v>
      </c>
      <c r="D63" s="2">
        <v>8212019309</v>
      </c>
      <c r="E63" s="2" t="s">
        <v>138</v>
      </c>
      <c r="F63" s="2">
        <v>11</v>
      </c>
      <c r="G63" s="2" t="s">
        <v>123</v>
      </c>
      <c r="H63" s="2" t="s">
        <v>118</v>
      </c>
      <c r="I63" s="8">
        <v>95</v>
      </c>
      <c r="J63" s="2">
        <f t="shared" si="6"/>
        <v>47.5</v>
      </c>
      <c r="K63" s="2">
        <v>9</v>
      </c>
      <c r="L63" s="8">
        <v>90</v>
      </c>
      <c r="M63" s="2">
        <f t="shared" si="7"/>
        <v>45</v>
      </c>
      <c r="N63" s="3">
        <v>6.5</v>
      </c>
      <c r="O63" s="2">
        <f t="shared" si="8"/>
        <v>99</v>
      </c>
      <c r="P63" s="3">
        <v>1</v>
      </c>
      <c r="Q63" s="11" t="s">
        <v>251</v>
      </c>
    </row>
    <row r="64" spans="1:17" ht="20.399999999999999" customHeight="1">
      <c r="A64" s="2">
        <v>61</v>
      </c>
      <c r="B64" s="2" t="s">
        <v>140</v>
      </c>
      <c r="C64" s="2" t="s">
        <v>12</v>
      </c>
      <c r="D64" s="2">
        <v>8212019306</v>
      </c>
      <c r="E64" s="2" t="s">
        <v>138</v>
      </c>
      <c r="F64" s="2">
        <v>8</v>
      </c>
      <c r="G64" s="2" t="s">
        <v>88</v>
      </c>
      <c r="H64" s="2" t="s">
        <v>118</v>
      </c>
      <c r="I64" s="8">
        <v>98</v>
      </c>
      <c r="J64" s="2">
        <f t="shared" si="6"/>
        <v>49</v>
      </c>
      <c r="K64" s="2">
        <v>7</v>
      </c>
      <c r="L64" s="8">
        <v>90</v>
      </c>
      <c r="M64" s="2">
        <f t="shared" si="7"/>
        <v>45</v>
      </c>
      <c r="N64" s="3">
        <v>4</v>
      </c>
      <c r="O64" s="2">
        <f t="shared" si="8"/>
        <v>98</v>
      </c>
      <c r="P64" s="3">
        <v>2</v>
      </c>
      <c r="Q64" s="11" t="s">
        <v>251</v>
      </c>
    </row>
    <row r="65" spans="1:17" ht="20.399999999999999" customHeight="1">
      <c r="A65" s="2">
        <v>62</v>
      </c>
      <c r="B65" s="2" t="s">
        <v>130</v>
      </c>
      <c r="C65" s="2" t="s">
        <v>12</v>
      </c>
      <c r="D65" s="2">
        <v>8212019266</v>
      </c>
      <c r="E65" s="2" t="s">
        <v>121</v>
      </c>
      <c r="F65" s="2">
        <v>28</v>
      </c>
      <c r="G65" s="6" t="s">
        <v>131</v>
      </c>
      <c r="H65" s="6" t="s">
        <v>118</v>
      </c>
      <c r="I65" s="8">
        <v>107</v>
      </c>
      <c r="J65" s="2">
        <f t="shared" si="6"/>
        <v>53.5</v>
      </c>
      <c r="K65" s="2">
        <v>16</v>
      </c>
      <c r="L65" s="8">
        <v>87.6</v>
      </c>
      <c r="M65" s="2">
        <f t="shared" si="7"/>
        <v>43.8</v>
      </c>
      <c r="N65" s="3"/>
      <c r="O65" s="2">
        <f t="shared" si="8"/>
        <v>97.3</v>
      </c>
      <c r="P65" s="3">
        <v>3</v>
      </c>
      <c r="Q65" s="11" t="s">
        <v>251</v>
      </c>
    </row>
    <row r="66" spans="1:17" ht="20.399999999999999" customHeight="1">
      <c r="A66" s="2">
        <v>63</v>
      </c>
      <c r="B66" s="2" t="s">
        <v>125</v>
      </c>
      <c r="C66" s="2" t="s">
        <v>12</v>
      </c>
      <c r="D66" s="2">
        <v>8212019249</v>
      </c>
      <c r="E66" s="2" t="s">
        <v>121</v>
      </c>
      <c r="F66" s="2">
        <v>11</v>
      </c>
      <c r="G66" s="2" t="s">
        <v>97</v>
      </c>
      <c r="H66" s="6" t="s">
        <v>118</v>
      </c>
      <c r="I66" s="8">
        <v>100</v>
      </c>
      <c r="J66" s="2">
        <f t="shared" si="6"/>
        <v>50</v>
      </c>
      <c r="K66" s="2">
        <v>10</v>
      </c>
      <c r="L66" s="8">
        <v>92.4</v>
      </c>
      <c r="M66" s="2">
        <f t="shared" si="7"/>
        <v>46.2</v>
      </c>
      <c r="N66" s="3">
        <v>1</v>
      </c>
      <c r="O66" s="2">
        <f t="shared" si="8"/>
        <v>97.2</v>
      </c>
      <c r="P66" s="3">
        <v>4</v>
      </c>
      <c r="Q66" s="11" t="s">
        <v>251</v>
      </c>
    </row>
    <row r="67" spans="1:17" ht="20.399999999999999" customHeight="1">
      <c r="A67" s="2">
        <v>64</v>
      </c>
      <c r="B67" s="2" t="s">
        <v>120</v>
      </c>
      <c r="C67" s="2" t="s">
        <v>8</v>
      </c>
      <c r="D67" s="2">
        <v>8212019234</v>
      </c>
      <c r="E67" s="2" t="s">
        <v>113</v>
      </c>
      <c r="F67" s="2">
        <v>26</v>
      </c>
      <c r="G67" s="2" t="s">
        <v>88</v>
      </c>
      <c r="H67" s="6" t="s">
        <v>118</v>
      </c>
      <c r="I67" s="8">
        <v>96</v>
      </c>
      <c r="J67" s="2">
        <f t="shared" si="6"/>
        <v>48</v>
      </c>
      <c r="K67" s="2">
        <v>6</v>
      </c>
      <c r="L67" s="8">
        <v>88.4</v>
      </c>
      <c r="M67" s="2">
        <f t="shared" si="7"/>
        <v>44.2</v>
      </c>
      <c r="N67" s="3">
        <v>4.5</v>
      </c>
      <c r="O67" s="2">
        <f t="shared" si="8"/>
        <v>96.7</v>
      </c>
      <c r="P67" s="3">
        <v>5</v>
      </c>
      <c r="Q67" s="11" t="s">
        <v>251</v>
      </c>
    </row>
    <row r="68" spans="1:17" ht="20.399999999999999" customHeight="1">
      <c r="A68" s="2">
        <v>65</v>
      </c>
      <c r="B68" s="2" t="s">
        <v>134</v>
      </c>
      <c r="C68" s="2" t="s">
        <v>12</v>
      </c>
      <c r="D68" s="2">
        <v>8212019277</v>
      </c>
      <c r="E68" s="2" t="s">
        <v>133</v>
      </c>
      <c r="F68" s="2">
        <v>9</v>
      </c>
      <c r="G68" s="2" t="s">
        <v>105</v>
      </c>
      <c r="H68" s="2" t="s">
        <v>118</v>
      </c>
      <c r="I68" s="8">
        <v>102</v>
      </c>
      <c r="J68" s="2">
        <f t="shared" si="6"/>
        <v>51</v>
      </c>
      <c r="K68" s="2">
        <v>1</v>
      </c>
      <c r="L68" s="8">
        <v>89.6</v>
      </c>
      <c r="M68" s="2">
        <f t="shared" si="7"/>
        <v>44.8</v>
      </c>
      <c r="N68" s="3"/>
      <c r="O68" s="2">
        <f t="shared" si="8"/>
        <v>95.8</v>
      </c>
      <c r="P68" s="3">
        <v>6</v>
      </c>
      <c r="Q68" s="11" t="s">
        <v>251</v>
      </c>
    </row>
    <row r="69" spans="1:17" ht="20.399999999999999" customHeight="1">
      <c r="A69" s="2">
        <v>66</v>
      </c>
      <c r="B69" s="2" t="s">
        <v>126</v>
      </c>
      <c r="C69" s="2" t="s">
        <v>8</v>
      </c>
      <c r="D69" s="2">
        <v>8212019253</v>
      </c>
      <c r="E69" s="2" t="s">
        <v>121</v>
      </c>
      <c r="F69" s="2">
        <v>15</v>
      </c>
      <c r="G69" s="2" t="s">
        <v>96</v>
      </c>
      <c r="H69" s="6" t="s">
        <v>118</v>
      </c>
      <c r="I69" s="8">
        <v>99</v>
      </c>
      <c r="J69" s="2">
        <f t="shared" ref="J69:J90" si="9">I69*0.5</f>
        <v>49.5</v>
      </c>
      <c r="K69" s="2">
        <v>14</v>
      </c>
      <c r="L69" s="8">
        <v>91.4</v>
      </c>
      <c r="M69" s="2">
        <f t="shared" ref="M69:M90" si="10">L69*0.5</f>
        <v>45.7</v>
      </c>
      <c r="N69" s="3"/>
      <c r="O69" s="2">
        <f t="shared" ref="O69:O90" si="11">N69+M69+J69</f>
        <v>95.2</v>
      </c>
      <c r="P69" s="3">
        <v>7</v>
      </c>
      <c r="Q69" s="11" t="s">
        <v>251</v>
      </c>
    </row>
    <row r="70" spans="1:17" ht="20.399999999999999" customHeight="1">
      <c r="A70" s="2">
        <v>67</v>
      </c>
      <c r="B70" s="2" t="s">
        <v>132</v>
      </c>
      <c r="C70" s="2" t="s">
        <v>8</v>
      </c>
      <c r="D70" s="2">
        <v>8212019267</v>
      </c>
      <c r="E70" s="2" t="s">
        <v>121</v>
      </c>
      <c r="F70" s="2">
        <v>29</v>
      </c>
      <c r="G70" s="2" t="s">
        <v>101</v>
      </c>
      <c r="H70" s="6" t="s">
        <v>118</v>
      </c>
      <c r="I70" s="8">
        <v>94</v>
      </c>
      <c r="J70" s="2">
        <f t="shared" si="9"/>
        <v>47</v>
      </c>
      <c r="K70" s="4">
        <v>15</v>
      </c>
      <c r="L70" s="8">
        <v>91.6</v>
      </c>
      <c r="M70" s="2">
        <f t="shared" si="10"/>
        <v>45.8</v>
      </c>
      <c r="N70" s="3"/>
      <c r="O70" s="2">
        <f t="shared" si="11"/>
        <v>92.8</v>
      </c>
      <c r="P70" s="3">
        <v>8</v>
      </c>
      <c r="Q70" s="11" t="s">
        <v>251</v>
      </c>
    </row>
    <row r="71" spans="1:17" ht="20.399999999999999" customHeight="1">
      <c r="A71" s="2">
        <v>68</v>
      </c>
      <c r="B71" s="2" t="s">
        <v>135</v>
      </c>
      <c r="C71" s="2" t="s">
        <v>12</v>
      </c>
      <c r="D71" s="2">
        <v>8212019285</v>
      </c>
      <c r="E71" s="2" t="s">
        <v>133</v>
      </c>
      <c r="F71" s="2">
        <v>17</v>
      </c>
      <c r="G71" s="2" t="s">
        <v>25</v>
      </c>
      <c r="H71" s="2" t="s">
        <v>118</v>
      </c>
      <c r="I71" s="8">
        <v>88</v>
      </c>
      <c r="J71" s="2">
        <f t="shared" si="9"/>
        <v>44</v>
      </c>
      <c r="K71" s="4">
        <v>5</v>
      </c>
      <c r="L71" s="8">
        <v>88.2</v>
      </c>
      <c r="M71" s="2">
        <f t="shared" si="10"/>
        <v>44.1</v>
      </c>
      <c r="N71" s="3">
        <v>4.5</v>
      </c>
      <c r="O71" s="2">
        <f t="shared" si="11"/>
        <v>92.6</v>
      </c>
      <c r="P71" s="3">
        <v>9</v>
      </c>
      <c r="Q71" s="11" t="s">
        <v>251</v>
      </c>
    </row>
    <row r="72" spans="1:17" ht="20.399999999999999" customHeight="1">
      <c r="A72" s="2">
        <v>69</v>
      </c>
      <c r="B72" s="2" t="s">
        <v>136</v>
      </c>
      <c r="C72" s="2" t="s">
        <v>12</v>
      </c>
      <c r="D72" s="2">
        <v>8212019294</v>
      </c>
      <c r="E72" s="2" t="s">
        <v>133</v>
      </c>
      <c r="F72" s="2">
        <v>26</v>
      </c>
      <c r="G72" s="2" t="s">
        <v>123</v>
      </c>
      <c r="H72" s="2" t="s">
        <v>118</v>
      </c>
      <c r="I72" s="8">
        <v>95</v>
      </c>
      <c r="J72" s="2">
        <f t="shared" si="9"/>
        <v>47.5</v>
      </c>
      <c r="K72" s="2">
        <v>13</v>
      </c>
      <c r="L72" s="8">
        <v>89</v>
      </c>
      <c r="M72" s="2">
        <f t="shared" si="10"/>
        <v>44.5</v>
      </c>
      <c r="N72" s="3"/>
      <c r="O72" s="2">
        <f t="shared" si="11"/>
        <v>92</v>
      </c>
      <c r="P72" s="3">
        <v>10</v>
      </c>
      <c r="Q72" s="11"/>
    </row>
    <row r="73" spans="1:17" ht="20.399999999999999" customHeight="1">
      <c r="A73" s="2">
        <v>70</v>
      </c>
      <c r="B73" s="2" t="s">
        <v>142</v>
      </c>
      <c r="C73" s="2" t="s">
        <v>8</v>
      </c>
      <c r="D73" s="2">
        <v>8212019312</v>
      </c>
      <c r="E73" s="2" t="s">
        <v>138</v>
      </c>
      <c r="F73" s="2">
        <v>14</v>
      </c>
      <c r="G73" s="2" t="s">
        <v>96</v>
      </c>
      <c r="H73" s="2" t="s">
        <v>118</v>
      </c>
      <c r="I73" s="8">
        <v>91</v>
      </c>
      <c r="J73" s="2">
        <f t="shared" si="9"/>
        <v>45.5</v>
      </c>
      <c r="K73" s="4">
        <v>4</v>
      </c>
      <c r="L73" s="8">
        <v>91.6</v>
      </c>
      <c r="M73" s="2">
        <f t="shared" si="10"/>
        <v>45.8</v>
      </c>
      <c r="N73" s="3"/>
      <c r="O73" s="2">
        <f t="shared" si="11"/>
        <v>91.3</v>
      </c>
      <c r="P73" s="3">
        <v>11</v>
      </c>
      <c r="Q73" s="11"/>
    </row>
    <row r="74" spans="1:17" ht="20.399999999999999" customHeight="1">
      <c r="A74" s="2">
        <v>71</v>
      </c>
      <c r="B74" s="2" t="s">
        <v>128</v>
      </c>
      <c r="C74" s="2" t="s">
        <v>12</v>
      </c>
      <c r="D74" s="2">
        <v>8212019257</v>
      </c>
      <c r="E74" s="2" t="s">
        <v>121</v>
      </c>
      <c r="F74" s="2">
        <v>19</v>
      </c>
      <c r="G74" s="2" t="s">
        <v>97</v>
      </c>
      <c r="H74" s="6" t="s">
        <v>118</v>
      </c>
      <c r="I74" s="8">
        <v>93</v>
      </c>
      <c r="J74" s="2">
        <f t="shared" si="9"/>
        <v>46.5</v>
      </c>
      <c r="K74" s="4">
        <v>3</v>
      </c>
      <c r="L74" s="8">
        <v>87.2</v>
      </c>
      <c r="M74" s="2">
        <f t="shared" si="10"/>
        <v>43.6</v>
      </c>
      <c r="N74" s="3"/>
      <c r="O74" s="2">
        <f t="shared" si="11"/>
        <v>90.1</v>
      </c>
      <c r="P74" s="3">
        <v>12</v>
      </c>
      <c r="Q74" s="11"/>
    </row>
    <row r="75" spans="1:17" ht="20.399999999999999" customHeight="1">
      <c r="A75" s="2">
        <v>72</v>
      </c>
      <c r="B75" s="2" t="s">
        <v>122</v>
      </c>
      <c r="C75" s="2" t="s">
        <v>12</v>
      </c>
      <c r="D75" s="2">
        <v>8212019240</v>
      </c>
      <c r="E75" s="2" t="s">
        <v>121</v>
      </c>
      <c r="F75" s="2">
        <v>2</v>
      </c>
      <c r="G75" s="2" t="s">
        <v>88</v>
      </c>
      <c r="H75" s="6" t="s">
        <v>118</v>
      </c>
      <c r="I75" s="8">
        <v>90</v>
      </c>
      <c r="J75" s="2">
        <f t="shared" si="9"/>
        <v>45</v>
      </c>
      <c r="K75" s="4">
        <v>18</v>
      </c>
      <c r="L75" s="8">
        <v>88.2</v>
      </c>
      <c r="M75" s="2">
        <f t="shared" si="10"/>
        <v>44.1</v>
      </c>
      <c r="N75" s="3">
        <v>1</v>
      </c>
      <c r="O75" s="2">
        <f t="shared" si="11"/>
        <v>90.1</v>
      </c>
      <c r="P75" s="3">
        <v>12</v>
      </c>
      <c r="Q75" s="11"/>
    </row>
    <row r="76" spans="1:17" ht="20.399999999999999" customHeight="1">
      <c r="A76" s="2">
        <v>73</v>
      </c>
      <c r="B76" s="2" t="s">
        <v>124</v>
      </c>
      <c r="C76" s="2" t="s">
        <v>8</v>
      </c>
      <c r="D76" s="2">
        <v>8212019248</v>
      </c>
      <c r="E76" s="2" t="s">
        <v>121</v>
      </c>
      <c r="F76" s="2">
        <v>10</v>
      </c>
      <c r="G76" s="2" t="s">
        <v>105</v>
      </c>
      <c r="H76" s="6" t="s">
        <v>118</v>
      </c>
      <c r="I76" s="8">
        <v>90</v>
      </c>
      <c r="J76" s="2">
        <f t="shared" si="9"/>
        <v>45</v>
      </c>
      <c r="K76" s="4">
        <v>2</v>
      </c>
      <c r="L76" s="8">
        <v>89.6</v>
      </c>
      <c r="M76" s="2">
        <f t="shared" si="10"/>
        <v>44.8</v>
      </c>
      <c r="N76" s="3"/>
      <c r="O76" s="2">
        <f t="shared" si="11"/>
        <v>89.8</v>
      </c>
      <c r="P76" s="3">
        <v>13</v>
      </c>
      <c r="Q76" s="11"/>
    </row>
    <row r="77" spans="1:17" ht="20.399999999999999" customHeight="1">
      <c r="A77" s="2">
        <v>74</v>
      </c>
      <c r="B77" s="2" t="s">
        <v>127</v>
      </c>
      <c r="C77" s="2" t="s">
        <v>8</v>
      </c>
      <c r="D77" s="2">
        <v>8212019254</v>
      </c>
      <c r="E77" s="2" t="s">
        <v>121</v>
      </c>
      <c r="F77" s="2">
        <v>16</v>
      </c>
      <c r="G77" s="2" t="s">
        <v>97</v>
      </c>
      <c r="H77" s="6" t="s">
        <v>118</v>
      </c>
      <c r="I77" s="8">
        <v>86</v>
      </c>
      <c r="J77" s="2">
        <f t="shared" si="9"/>
        <v>43</v>
      </c>
      <c r="K77" s="4">
        <v>19</v>
      </c>
      <c r="L77" s="8">
        <v>89.4</v>
      </c>
      <c r="M77" s="2">
        <f t="shared" si="10"/>
        <v>44.7</v>
      </c>
      <c r="N77" s="3">
        <v>1.5</v>
      </c>
      <c r="O77" s="2">
        <f t="shared" si="11"/>
        <v>89.2</v>
      </c>
      <c r="P77" s="3">
        <v>14</v>
      </c>
      <c r="Q77" s="11"/>
    </row>
    <row r="78" spans="1:17" ht="20.399999999999999" customHeight="1">
      <c r="A78" s="2">
        <v>75</v>
      </c>
      <c r="B78" s="2" t="s">
        <v>137</v>
      </c>
      <c r="C78" s="2" t="s">
        <v>12</v>
      </c>
      <c r="D78" s="2">
        <v>8212019299</v>
      </c>
      <c r="E78" s="2" t="s">
        <v>138</v>
      </c>
      <c r="F78" s="2">
        <v>1</v>
      </c>
      <c r="G78" s="2" t="s">
        <v>23</v>
      </c>
      <c r="H78" s="2" t="s">
        <v>118</v>
      </c>
      <c r="I78" s="8">
        <v>91</v>
      </c>
      <c r="J78" s="2">
        <f t="shared" si="9"/>
        <v>45.5</v>
      </c>
      <c r="K78" s="4">
        <v>11</v>
      </c>
      <c r="L78" s="8">
        <v>86.4</v>
      </c>
      <c r="M78" s="2">
        <f t="shared" si="10"/>
        <v>43.2</v>
      </c>
      <c r="N78" s="3"/>
      <c r="O78" s="2">
        <f t="shared" si="11"/>
        <v>88.7</v>
      </c>
      <c r="P78" s="3">
        <v>15</v>
      </c>
      <c r="Q78" s="11"/>
    </row>
    <row r="79" spans="1:17" ht="20.399999999999999" customHeight="1">
      <c r="A79" s="2">
        <v>76</v>
      </c>
      <c r="B79" s="2" t="s">
        <v>129</v>
      </c>
      <c r="C79" s="2" t="s">
        <v>8</v>
      </c>
      <c r="D79" s="2">
        <v>8212019258</v>
      </c>
      <c r="E79" s="2" t="s">
        <v>121</v>
      </c>
      <c r="F79" s="2">
        <v>20</v>
      </c>
      <c r="G79" s="6" t="s">
        <v>23</v>
      </c>
      <c r="H79" s="6" t="s">
        <v>118</v>
      </c>
      <c r="I79" s="8">
        <v>87</v>
      </c>
      <c r="J79" s="2">
        <f t="shared" si="9"/>
        <v>43.5</v>
      </c>
      <c r="K79" s="4">
        <v>12</v>
      </c>
      <c r="L79" s="8">
        <v>89.2</v>
      </c>
      <c r="M79" s="2">
        <f t="shared" si="10"/>
        <v>44.6</v>
      </c>
      <c r="N79" s="3"/>
      <c r="O79" s="2">
        <f t="shared" si="11"/>
        <v>88.1</v>
      </c>
      <c r="P79" s="3">
        <v>16</v>
      </c>
      <c r="Q79" s="11"/>
    </row>
    <row r="80" spans="1:17" ht="20.399999999999999" customHeight="1">
      <c r="A80" s="2">
        <v>77</v>
      </c>
      <c r="B80" s="2" t="s">
        <v>119</v>
      </c>
      <c r="C80" s="2" t="s">
        <v>12</v>
      </c>
      <c r="D80" s="2">
        <v>8212019231</v>
      </c>
      <c r="E80" s="2" t="s">
        <v>113</v>
      </c>
      <c r="F80" s="2">
        <v>23</v>
      </c>
      <c r="G80" s="6" t="s">
        <v>86</v>
      </c>
      <c r="H80" s="6" t="s">
        <v>118</v>
      </c>
      <c r="I80" s="8">
        <v>86</v>
      </c>
      <c r="J80" s="2">
        <f t="shared" si="9"/>
        <v>43</v>
      </c>
      <c r="K80" s="4">
        <v>17</v>
      </c>
      <c r="L80" s="8">
        <v>88.6</v>
      </c>
      <c r="M80" s="2">
        <f t="shared" si="10"/>
        <v>44.3</v>
      </c>
      <c r="N80" s="3"/>
      <c r="O80" s="2">
        <f t="shared" si="11"/>
        <v>87.3</v>
      </c>
      <c r="P80" s="3">
        <v>17</v>
      </c>
      <c r="Q80" s="11"/>
    </row>
    <row r="81" spans="1:17" ht="20.399999999999999" customHeight="1">
      <c r="A81" s="2">
        <v>78</v>
      </c>
      <c r="B81" s="2" t="s">
        <v>139</v>
      </c>
      <c r="C81" s="2" t="s">
        <v>12</v>
      </c>
      <c r="D81" s="2">
        <v>8212019305</v>
      </c>
      <c r="E81" s="2" t="s">
        <v>138</v>
      </c>
      <c r="F81" s="2">
        <v>7</v>
      </c>
      <c r="G81" s="2" t="s">
        <v>28</v>
      </c>
      <c r="H81" s="2" t="s">
        <v>118</v>
      </c>
      <c r="I81" s="8">
        <v>86</v>
      </c>
      <c r="J81" s="2">
        <f t="shared" si="9"/>
        <v>43</v>
      </c>
      <c r="K81" s="4">
        <v>8</v>
      </c>
      <c r="L81" s="8">
        <v>88.2</v>
      </c>
      <c r="M81" s="2">
        <f t="shared" si="10"/>
        <v>44.1</v>
      </c>
      <c r="N81" s="3"/>
      <c r="O81" s="2">
        <f t="shared" si="11"/>
        <v>87.1</v>
      </c>
      <c r="P81" s="3">
        <v>18</v>
      </c>
      <c r="Q81" s="11"/>
    </row>
    <row r="82" spans="1:17" ht="20.399999999999999" customHeight="1">
      <c r="A82" s="2">
        <v>79</v>
      </c>
      <c r="B82" s="2" t="s">
        <v>152</v>
      </c>
      <c r="C82" s="2" t="s">
        <v>8</v>
      </c>
      <c r="D82" s="2">
        <v>8212019357</v>
      </c>
      <c r="E82" s="2" t="s">
        <v>149</v>
      </c>
      <c r="F82" s="2">
        <v>15</v>
      </c>
      <c r="G82" s="2" t="s">
        <v>25</v>
      </c>
      <c r="H82" s="2" t="s">
        <v>144</v>
      </c>
      <c r="I82" s="8">
        <v>130</v>
      </c>
      <c r="J82" s="2">
        <f t="shared" si="9"/>
        <v>65</v>
      </c>
      <c r="K82" s="2">
        <v>1</v>
      </c>
      <c r="L82" s="8">
        <v>90.6</v>
      </c>
      <c r="M82" s="2">
        <f t="shared" si="10"/>
        <v>45.3</v>
      </c>
      <c r="N82" s="3"/>
      <c r="O82" s="2">
        <f t="shared" si="11"/>
        <v>110.3</v>
      </c>
      <c r="P82" s="3">
        <v>1</v>
      </c>
      <c r="Q82" s="11" t="s">
        <v>251</v>
      </c>
    </row>
    <row r="83" spans="1:17" ht="20.399999999999999" customHeight="1">
      <c r="A83" s="2">
        <v>80</v>
      </c>
      <c r="B83" s="2" t="s">
        <v>151</v>
      </c>
      <c r="C83" s="2" t="s">
        <v>8</v>
      </c>
      <c r="D83" s="2">
        <v>8212019349</v>
      </c>
      <c r="E83" s="2" t="s">
        <v>149</v>
      </c>
      <c r="F83" s="2">
        <v>7</v>
      </c>
      <c r="G83" s="2" t="s">
        <v>32</v>
      </c>
      <c r="H83" s="2" t="s">
        <v>144</v>
      </c>
      <c r="I83" s="8">
        <v>132</v>
      </c>
      <c r="J83" s="2">
        <f t="shared" si="9"/>
        <v>66</v>
      </c>
      <c r="K83" s="2">
        <v>8</v>
      </c>
      <c r="L83" s="8">
        <v>87.8</v>
      </c>
      <c r="M83" s="2">
        <f t="shared" si="10"/>
        <v>43.9</v>
      </c>
      <c r="N83" s="3"/>
      <c r="O83" s="2">
        <f t="shared" si="11"/>
        <v>109.9</v>
      </c>
      <c r="P83" s="3">
        <v>2</v>
      </c>
      <c r="Q83" s="11" t="s">
        <v>251</v>
      </c>
    </row>
    <row r="84" spans="1:17" ht="20.399999999999999" customHeight="1">
      <c r="A84" s="2">
        <v>81</v>
      </c>
      <c r="B84" s="2" t="s">
        <v>154</v>
      </c>
      <c r="C84" s="2" t="s">
        <v>8</v>
      </c>
      <c r="D84" s="2">
        <v>8212019361</v>
      </c>
      <c r="E84" s="2" t="s">
        <v>149</v>
      </c>
      <c r="F84" s="2">
        <v>19</v>
      </c>
      <c r="G84" s="2" t="s">
        <v>32</v>
      </c>
      <c r="H84" s="2" t="s">
        <v>144</v>
      </c>
      <c r="I84" s="8">
        <v>117</v>
      </c>
      <c r="J84" s="2">
        <f t="shared" si="9"/>
        <v>58.5</v>
      </c>
      <c r="K84" s="5">
        <v>5</v>
      </c>
      <c r="L84" s="8">
        <v>90.2</v>
      </c>
      <c r="M84" s="2">
        <f t="shared" si="10"/>
        <v>45.1</v>
      </c>
      <c r="N84" s="3">
        <v>4.5</v>
      </c>
      <c r="O84" s="2">
        <f t="shared" si="11"/>
        <v>108.1</v>
      </c>
      <c r="P84" s="3">
        <v>3</v>
      </c>
      <c r="Q84" s="11" t="s">
        <v>251</v>
      </c>
    </row>
    <row r="85" spans="1:17" ht="20.399999999999999" customHeight="1">
      <c r="A85" s="2">
        <v>82</v>
      </c>
      <c r="B85" s="2" t="s">
        <v>155</v>
      </c>
      <c r="C85" s="2" t="s">
        <v>8</v>
      </c>
      <c r="D85" s="2">
        <v>8212019362</v>
      </c>
      <c r="E85" s="2" t="s">
        <v>149</v>
      </c>
      <c r="F85" s="2">
        <v>20</v>
      </c>
      <c r="G85" s="6" t="s">
        <v>18</v>
      </c>
      <c r="H85" s="2" t="s">
        <v>144</v>
      </c>
      <c r="I85" s="8">
        <v>121</v>
      </c>
      <c r="J85" s="2">
        <f t="shared" si="9"/>
        <v>60.5</v>
      </c>
      <c r="K85" s="2">
        <v>4</v>
      </c>
      <c r="L85" s="8">
        <v>91.3</v>
      </c>
      <c r="M85" s="2">
        <f t="shared" si="10"/>
        <v>45.65</v>
      </c>
      <c r="N85" s="3"/>
      <c r="O85" s="2">
        <f t="shared" si="11"/>
        <v>106.15</v>
      </c>
      <c r="P85" s="3">
        <v>4</v>
      </c>
      <c r="Q85" s="11" t="s">
        <v>251</v>
      </c>
    </row>
    <row r="86" spans="1:17" ht="20.399999999999999" customHeight="1">
      <c r="A86" s="2">
        <v>83</v>
      </c>
      <c r="B86" s="2" t="s">
        <v>153</v>
      </c>
      <c r="C86" s="2" t="s">
        <v>8</v>
      </c>
      <c r="D86" s="2">
        <v>8212019358</v>
      </c>
      <c r="E86" s="2" t="s">
        <v>149</v>
      </c>
      <c r="F86" s="2">
        <v>16</v>
      </c>
      <c r="G86" s="2" t="s">
        <v>16</v>
      </c>
      <c r="H86" s="2" t="s">
        <v>144</v>
      </c>
      <c r="I86" s="8">
        <v>117</v>
      </c>
      <c r="J86" s="2">
        <f t="shared" si="9"/>
        <v>58.5</v>
      </c>
      <c r="K86" s="2">
        <v>7</v>
      </c>
      <c r="L86" s="8">
        <v>89.9</v>
      </c>
      <c r="M86" s="2">
        <f t="shared" si="10"/>
        <v>44.95</v>
      </c>
      <c r="N86" s="3">
        <v>2.5</v>
      </c>
      <c r="O86" s="2">
        <f t="shared" si="11"/>
        <v>105.95</v>
      </c>
      <c r="P86" s="3">
        <v>5</v>
      </c>
      <c r="Q86" s="11"/>
    </row>
    <row r="87" spans="1:17" ht="20.399999999999999" customHeight="1">
      <c r="A87" s="2">
        <v>84</v>
      </c>
      <c r="B87" s="2" t="s">
        <v>145</v>
      </c>
      <c r="C87" s="2" t="s">
        <v>8</v>
      </c>
      <c r="D87" s="2">
        <v>8212019324</v>
      </c>
      <c r="E87" s="2" t="s">
        <v>143</v>
      </c>
      <c r="F87" s="2">
        <v>12</v>
      </c>
      <c r="G87" s="6" t="s">
        <v>15</v>
      </c>
      <c r="H87" s="2" t="s">
        <v>144</v>
      </c>
      <c r="I87" s="8">
        <v>118</v>
      </c>
      <c r="J87" s="2">
        <f t="shared" si="9"/>
        <v>59</v>
      </c>
      <c r="K87" s="2">
        <v>9</v>
      </c>
      <c r="L87" s="8">
        <v>92.7</v>
      </c>
      <c r="M87" s="2">
        <f t="shared" si="10"/>
        <v>46.35</v>
      </c>
      <c r="N87" s="3"/>
      <c r="O87" s="2">
        <f t="shared" si="11"/>
        <v>105.35</v>
      </c>
      <c r="P87" s="3">
        <v>6</v>
      </c>
      <c r="Q87" s="11"/>
    </row>
    <row r="88" spans="1:17" ht="20.399999999999999" customHeight="1">
      <c r="A88" s="2">
        <v>85</v>
      </c>
      <c r="B88" s="2" t="s">
        <v>146</v>
      </c>
      <c r="C88" s="2" t="s">
        <v>8</v>
      </c>
      <c r="D88" s="2">
        <v>8212019329</v>
      </c>
      <c r="E88" s="2" t="s">
        <v>143</v>
      </c>
      <c r="F88" s="2">
        <v>17</v>
      </c>
      <c r="G88" s="2" t="s">
        <v>26</v>
      </c>
      <c r="H88" s="2" t="s">
        <v>144</v>
      </c>
      <c r="I88" s="8">
        <v>119</v>
      </c>
      <c r="J88" s="2">
        <f t="shared" si="9"/>
        <v>59.5</v>
      </c>
      <c r="K88" s="2">
        <v>3</v>
      </c>
      <c r="L88" s="8">
        <v>89.4</v>
      </c>
      <c r="M88" s="2">
        <f t="shared" si="10"/>
        <v>44.7</v>
      </c>
      <c r="N88" s="3"/>
      <c r="O88" s="2">
        <f t="shared" si="11"/>
        <v>104.2</v>
      </c>
      <c r="P88" s="3">
        <v>7</v>
      </c>
      <c r="Q88" s="11"/>
    </row>
    <row r="89" spans="1:17" ht="20.399999999999999" customHeight="1">
      <c r="A89" s="2">
        <v>86</v>
      </c>
      <c r="B89" s="2" t="s">
        <v>147</v>
      </c>
      <c r="C89" s="2" t="s">
        <v>8</v>
      </c>
      <c r="D89" s="2">
        <v>8212019341</v>
      </c>
      <c r="E89" s="2" t="s">
        <v>143</v>
      </c>
      <c r="F89" s="2">
        <v>29</v>
      </c>
      <c r="G89" s="2" t="s">
        <v>27</v>
      </c>
      <c r="H89" s="2" t="s">
        <v>144</v>
      </c>
      <c r="I89" s="8">
        <v>119</v>
      </c>
      <c r="J89" s="2">
        <f t="shared" si="9"/>
        <v>59.5</v>
      </c>
      <c r="K89" s="2">
        <v>2</v>
      </c>
      <c r="L89" s="8">
        <v>89</v>
      </c>
      <c r="M89" s="2">
        <f t="shared" si="10"/>
        <v>44.5</v>
      </c>
      <c r="N89" s="3"/>
      <c r="O89" s="2">
        <f t="shared" si="11"/>
        <v>104</v>
      </c>
      <c r="P89" s="3">
        <v>8</v>
      </c>
      <c r="Q89" s="11"/>
    </row>
    <row r="90" spans="1:17" ht="20.399999999999999" customHeight="1">
      <c r="A90" s="2">
        <v>87</v>
      </c>
      <c r="B90" s="2" t="s">
        <v>150</v>
      </c>
      <c r="C90" s="2" t="s">
        <v>8</v>
      </c>
      <c r="D90" s="2">
        <v>8212019347</v>
      </c>
      <c r="E90" s="2" t="s">
        <v>149</v>
      </c>
      <c r="F90" s="2">
        <v>5</v>
      </c>
      <c r="G90" s="2" t="s">
        <v>10</v>
      </c>
      <c r="H90" s="2" t="s">
        <v>144</v>
      </c>
      <c r="I90" s="8">
        <v>119</v>
      </c>
      <c r="J90" s="2">
        <f t="shared" si="9"/>
        <v>59.5</v>
      </c>
      <c r="K90" s="2">
        <v>6</v>
      </c>
      <c r="L90" s="8">
        <v>88.2</v>
      </c>
      <c r="M90" s="2">
        <f t="shared" si="10"/>
        <v>44.1</v>
      </c>
      <c r="N90" s="3"/>
      <c r="O90" s="2">
        <f t="shared" si="11"/>
        <v>103.6</v>
      </c>
      <c r="P90" s="3">
        <v>9</v>
      </c>
      <c r="Q90" s="11"/>
    </row>
    <row r="91" spans="1:17" ht="16.05" customHeight="1"/>
    <row r="92" spans="1:17" ht="16.05" customHeight="1"/>
    <row r="93" spans="1:17" ht="16.05" customHeight="1"/>
    <row r="94" spans="1:17" ht="16.05" customHeight="1"/>
    <row r="95" spans="1:17" ht="16.05" customHeight="1"/>
    <row r="96" spans="1:17" ht="16.05" customHeight="1"/>
    <row r="97" ht="16.05" customHeight="1"/>
    <row r="98" ht="16.05" customHeight="1"/>
    <row r="99" ht="16.05" customHeight="1"/>
    <row r="100" ht="16.05" customHeight="1"/>
    <row r="101" ht="16.05" customHeight="1"/>
    <row r="102" ht="16.05" customHeight="1"/>
    <row r="103" ht="16.05" customHeight="1"/>
    <row r="104" ht="16.05" customHeight="1"/>
    <row r="105" ht="16.05" customHeight="1"/>
    <row r="106" ht="16.05" customHeight="1"/>
    <row r="107" ht="16.05" customHeight="1"/>
    <row r="108" ht="16.05" customHeight="1"/>
    <row r="109" ht="16.05" customHeight="1"/>
    <row r="110" ht="16.05" customHeight="1"/>
    <row r="111" ht="16.05" customHeight="1"/>
    <row r="112" ht="16.05" customHeight="1"/>
  </sheetData>
  <sortState ref="A82:Q90">
    <sortCondition descending="1" ref="O82:O90"/>
  </sortState>
  <mergeCells count="13">
    <mergeCell ref="A1:Q1"/>
    <mergeCell ref="A2:A3"/>
    <mergeCell ref="B2:B3"/>
    <mergeCell ref="C2:C3"/>
    <mergeCell ref="D2:D3"/>
    <mergeCell ref="G2:G3"/>
    <mergeCell ref="H2:H3"/>
    <mergeCell ref="N2:N3"/>
    <mergeCell ref="O2:O3"/>
    <mergeCell ref="P2:P3"/>
    <mergeCell ref="Q2:Q3"/>
    <mergeCell ref="K2:M2"/>
    <mergeCell ref="I2:J2"/>
  </mergeCells>
  <phoneticPr fontId="2" type="noConversion"/>
  <printOptions horizontalCentered="1"/>
  <pageMargins left="0.94488188976377963" right="0.74803149606299213" top="0.98425196850393704" bottom="0.98425196850393704" header="0.51181102362204722" footer="0.51181102362204722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5"/>
  <sheetViews>
    <sheetView zoomScale="83" zoomScaleNormal="83" workbookViewId="0">
      <selection activeCell="M3" sqref="M3"/>
    </sheetView>
  </sheetViews>
  <sheetFormatPr defaultColWidth="8.88671875" defaultRowHeight="14.4"/>
  <cols>
    <col min="1" max="1" width="3.88671875" style="1" customWidth="1"/>
    <col min="2" max="2" width="7.21875" style="1" customWidth="1"/>
    <col min="3" max="3" width="5" style="1" customWidth="1"/>
    <col min="4" max="4" width="10.6640625" style="1" customWidth="1"/>
    <col min="5" max="5" width="5.6640625" style="1" hidden="1" customWidth="1"/>
    <col min="6" max="6" width="5.33203125" style="1" hidden="1" customWidth="1"/>
    <col min="7" max="7" width="12.33203125" style="1" customWidth="1"/>
    <col min="8" max="8" width="7.6640625" style="1" customWidth="1"/>
    <col min="9" max="9" width="5.44140625" style="1" customWidth="1"/>
    <col min="10" max="10" width="6.88671875" style="1" customWidth="1"/>
    <col min="11" max="11" width="5.21875" style="1" customWidth="1"/>
    <col min="12" max="12" width="7.33203125" style="13" customWidth="1"/>
    <col min="13" max="13" width="9.88671875" style="13" customWidth="1"/>
    <col min="14" max="14" width="6.5546875" style="13" customWidth="1"/>
    <col min="15" max="15" width="9" style="13" customWidth="1"/>
    <col min="16" max="16" width="7.109375" style="13" customWidth="1"/>
    <col min="17" max="17" width="10.88671875" style="14" customWidth="1"/>
    <col min="18" max="18" width="5.109375" style="1" customWidth="1"/>
    <col min="19" max="19" width="8" style="1" customWidth="1"/>
    <col min="20" max="20" width="4.77734375" style="1" customWidth="1"/>
    <col min="21" max="21" width="7.109375" style="1" customWidth="1"/>
    <col min="22" max="16384" width="8.88671875" style="1"/>
  </cols>
  <sheetData>
    <row r="1" spans="1:21" ht="57" customHeight="1">
      <c r="A1" s="19" t="s">
        <v>268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8.600000000000001" customHeight="1">
      <c r="A2" s="21" t="s">
        <v>0</v>
      </c>
      <c r="B2" s="21" t="s">
        <v>236</v>
      </c>
      <c r="C2" s="21" t="s">
        <v>2</v>
      </c>
      <c r="D2" s="21" t="s">
        <v>3</v>
      </c>
      <c r="E2" s="21" t="s">
        <v>4</v>
      </c>
      <c r="F2" s="21" t="s">
        <v>237</v>
      </c>
      <c r="G2" s="21" t="s">
        <v>248</v>
      </c>
      <c r="H2" s="21" t="s">
        <v>264</v>
      </c>
      <c r="I2" s="21" t="s">
        <v>245</v>
      </c>
      <c r="J2" s="27" t="s">
        <v>243</v>
      </c>
      <c r="K2" s="21" t="s">
        <v>255</v>
      </c>
      <c r="L2" s="21"/>
      <c r="M2" s="21"/>
      <c r="N2" s="21"/>
      <c r="O2" s="21"/>
      <c r="P2" s="21"/>
      <c r="Q2" s="29" t="s">
        <v>259</v>
      </c>
      <c r="R2" s="27" t="s">
        <v>262</v>
      </c>
      <c r="S2" s="25" t="s">
        <v>238</v>
      </c>
      <c r="T2" s="26" t="s">
        <v>239</v>
      </c>
      <c r="U2" s="26" t="s">
        <v>240</v>
      </c>
    </row>
    <row r="3" spans="1:21" ht="32.4" customHeight="1">
      <c r="A3" s="21"/>
      <c r="B3" s="21"/>
      <c r="C3" s="21"/>
      <c r="D3" s="21"/>
      <c r="E3" s="21"/>
      <c r="F3" s="21"/>
      <c r="G3" s="21"/>
      <c r="H3" s="21"/>
      <c r="I3" s="21"/>
      <c r="J3" s="28"/>
      <c r="K3" s="16" t="s">
        <v>263</v>
      </c>
      <c r="L3" s="17" t="s">
        <v>252</v>
      </c>
      <c r="M3" s="17" t="s">
        <v>253</v>
      </c>
      <c r="N3" s="17" t="s">
        <v>254</v>
      </c>
      <c r="O3" s="17" t="s">
        <v>242</v>
      </c>
      <c r="P3" s="17" t="s">
        <v>258</v>
      </c>
      <c r="Q3" s="30"/>
      <c r="R3" s="28"/>
      <c r="S3" s="25"/>
      <c r="T3" s="26"/>
      <c r="U3" s="26"/>
    </row>
    <row r="4" spans="1:21" s="12" customFormat="1" ht="21" customHeight="1">
      <c r="A4" s="2">
        <v>1</v>
      </c>
      <c r="B4" s="2" t="s">
        <v>250</v>
      </c>
      <c r="C4" s="2" t="s">
        <v>8</v>
      </c>
      <c r="D4" s="2">
        <v>8212019378</v>
      </c>
      <c r="E4" s="2" t="s">
        <v>157</v>
      </c>
      <c r="F4" s="2">
        <v>16</v>
      </c>
      <c r="G4" s="2" t="s">
        <v>123</v>
      </c>
      <c r="H4" s="2" t="s">
        <v>158</v>
      </c>
      <c r="I4" s="16">
        <v>112</v>
      </c>
      <c r="J4" s="16">
        <f t="shared" ref="J4:J35" si="0">I4*0.5</f>
        <v>56</v>
      </c>
      <c r="K4" s="2">
        <v>14</v>
      </c>
      <c r="L4" s="17">
        <v>92.7</v>
      </c>
      <c r="M4" s="17">
        <f t="shared" ref="M4:M35" si="1">L4*0.3</f>
        <v>27.81</v>
      </c>
      <c r="N4" s="17">
        <v>96.6</v>
      </c>
      <c r="O4" s="17">
        <f t="shared" ref="O4:O35" si="2">N4*0.7</f>
        <v>67.61999999999999</v>
      </c>
      <c r="P4" s="17">
        <f t="shared" ref="P4:P35" si="3">M4+O4</f>
        <v>95.429999999999993</v>
      </c>
      <c r="Q4" s="17">
        <f t="shared" ref="Q4:Q35" si="4">P4*0.5</f>
        <v>47.714999999999996</v>
      </c>
      <c r="R4" s="16"/>
      <c r="S4" s="17">
        <f t="shared" ref="S4:S35" si="5">J4+Q4+R4</f>
        <v>103.715</v>
      </c>
      <c r="T4" s="11">
        <v>1</v>
      </c>
      <c r="U4" s="11" t="s">
        <v>260</v>
      </c>
    </row>
    <row r="5" spans="1:21" s="12" customFormat="1" ht="21" customHeight="1">
      <c r="A5" s="2">
        <v>2</v>
      </c>
      <c r="B5" s="2" t="s">
        <v>165</v>
      </c>
      <c r="C5" s="2" t="s">
        <v>8</v>
      </c>
      <c r="D5" s="2">
        <v>8212019371</v>
      </c>
      <c r="E5" s="2" t="s">
        <v>157</v>
      </c>
      <c r="F5" s="2">
        <v>9</v>
      </c>
      <c r="G5" s="2" t="s">
        <v>87</v>
      </c>
      <c r="H5" s="2" t="s">
        <v>158</v>
      </c>
      <c r="I5" s="16">
        <v>100</v>
      </c>
      <c r="J5" s="16">
        <f t="shared" si="0"/>
        <v>50</v>
      </c>
      <c r="K5" s="4">
        <v>62</v>
      </c>
      <c r="L5" s="17">
        <v>91.5</v>
      </c>
      <c r="M5" s="17">
        <f t="shared" si="1"/>
        <v>27.45</v>
      </c>
      <c r="N5" s="17">
        <v>97.6</v>
      </c>
      <c r="O5" s="17">
        <f t="shared" si="2"/>
        <v>68.319999999999993</v>
      </c>
      <c r="P5" s="17">
        <f t="shared" si="3"/>
        <v>95.77</v>
      </c>
      <c r="Q5" s="17">
        <f t="shared" si="4"/>
        <v>47.884999999999998</v>
      </c>
      <c r="R5" s="16">
        <v>4</v>
      </c>
      <c r="S5" s="17">
        <f t="shared" si="5"/>
        <v>101.88499999999999</v>
      </c>
      <c r="T5" s="11">
        <v>2</v>
      </c>
      <c r="U5" s="11" t="s">
        <v>260</v>
      </c>
    </row>
    <row r="6" spans="1:21" s="12" customFormat="1" ht="21" customHeight="1">
      <c r="A6" s="2">
        <v>3</v>
      </c>
      <c r="B6" s="2" t="s">
        <v>193</v>
      </c>
      <c r="C6" s="2" t="s">
        <v>8</v>
      </c>
      <c r="D6" s="2">
        <v>8212019399</v>
      </c>
      <c r="E6" s="2" t="s">
        <v>187</v>
      </c>
      <c r="F6" s="2">
        <v>7</v>
      </c>
      <c r="G6" s="2" t="s">
        <v>91</v>
      </c>
      <c r="H6" s="2" t="s">
        <v>158</v>
      </c>
      <c r="I6" s="16">
        <v>110</v>
      </c>
      <c r="J6" s="16">
        <f t="shared" si="0"/>
        <v>55</v>
      </c>
      <c r="K6" s="2">
        <v>45</v>
      </c>
      <c r="L6" s="17">
        <v>85.2</v>
      </c>
      <c r="M6" s="17">
        <f t="shared" si="1"/>
        <v>25.56</v>
      </c>
      <c r="N6" s="17">
        <v>92</v>
      </c>
      <c r="O6" s="17">
        <f t="shared" si="2"/>
        <v>64.399999999999991</v>
      </c>
      <c r="P6" s="17">
        <f t="shared" si="3"/>
        <v>89.96</v>
      </c>
      <c r="Q6" s="17">
        <f t="shared" si="4"/>
        <v>44.98</v>
      </c>
      <c r="R6" s="16">
        <v>1.5</v>
      </c>
      <c r="S6" s="17">
        <f t="shared" si="5"/>
        <v>101.47999999999999</v>
      </c>
      <c r="T6" s="11">
        <v>3</v>
      </c>
      <c r="U6" s="11" t="s">
        <v>260</v>
      </c>
    </row>
    <row r="7" spans="1:21" s="12" customFormat="1" ht="21" customHeight="1">
      <c r="A7" s="2">
        <v>4</v>
      </c>
      <c r="B7" s="2" t="s">
        <v>164</v>
      </c>
      <c r="C7" s="2" t="s">
        <v>12</v>
      </c>
      <c r="D7" s="2">
        <v>8212019370</v>
      </c>
      <c r="E7" s="2" t="s">
        <v>157</v>
      </c>
      <c r="F7" s="2">
        <v>8</v>
      </c>
      <c r="G7" s="2" t="s">
        <v>87</v>
      </c>
      <c r="H7" s="2" t="s">
        <v>158</v>
      </c>
      <c r="I7" s="16">
        <v>96</v>
      </c>
      <c r="J7" s="16">
        <f t="shared" si="0"/>
        <v>48</v>
      </c>
      <c r="K7" s="5">
        <v>19</v>
      </c>
      <c r="L7" s="17">
        <v>83.64</v>
      </c>
      <c r="M7" s="17">
        <f t="shared" si="1"/>
        <v>25.091999999999999</v>
      </c>
      <c r="N7" s="17">
        <v>97.4</v>
      </c>
      <c r="O7" s="17">
        <f t="shared" si="2"/>
        <v>68.179999999999993</v>
      </c>
      <c r="P7" s="17">
        <f t="shared" si="3"/>
        <v>93.271999999999991</v>
      </c>
      <c r="Q7" s="17">
        <f t="shared" si="4"/>
        <v>46.635999999999996</v>
      </c>
      <c r="R7" s="16">
        <v>4.5</v>
      </c>
      <c r="S7" s="17">
        <f t="shared" si="5"/>
        <v>99.135999999999996</v>
      </c>
      <c r="T7" s="11">
        <v>4</v>
      </c>
      <c r="U7" s="11" t="s">
        <v>260</v>
      </c>
    </row>
    <row r="8" spans="1:21" s="12" customFormat="1" ht="21" customHeight="1">
      <c r="A8" s="2">
        <v>5</v>
      </c>
      <c r="B8" s="2" t="s">
        <v>204</v>
      </c>
      <c r="C8" s="2" t="s">
        <v>8</v>
      </c>
      <c r="D8" s="2">
        <v>8212019411</v>
      </c>
      <c r="E8" s="2" t="s">
        <v>187</v>
      </c>
      <c r="F8" s="2">
        <v>19</v>
      </c>
      <c r="G8" s="2" t="s">
        <v>96</v>
      </c>
      <c r="H8" s="2" t="s">
        <v>158</v>
      </c>
      <c r="I8" s="16">
        <v>104</v>
      </c>
      <c r="J8" s="16">
        <f t="shared" si="0"/>
        <v>52</v>
      </c>
      <c r="K8" s="4">
        <v>27</v>
      </c>
      <c r="L8" s="17">
        <v>89.24</v>
      </c>
      <c r="M8" s="17">
        <f t="shared" si="1"/>
        <v>26.771999999999998</v>
      </c>
      <c r="N8" s="17">
        <v>96.4</v>
      </c>
      <c r="O8" s="17">
        <f t="shared" si="2"/>
        <v>67.48</v>
      </c>
      <c r="P8" s="17">
        <f t="shared" si="3"/>
        <v>94.25200000000001</v>
      </c>
      <c r="Q8" s="17">
        <f t="shared" si="4"/>
        <v>47.126000000000005</v>
      </c>
      <c r="R8" s="16"/>
      <c r="S8" s="17">
        <f t="shared" si="5"/>
        <v>99.126000000000005</v>
      </c>
      <c r="T8" s="11">
        <v>5</v>
      </c>
      <c r="U8" s="11" t="s">
        <v>260</v>
      </c>
    </row>
    <row r="9" spans="1:21" s="12" customFormat="1" ht="21" customHeight="1">
      <c r="A9" s="2">
        <v>6</v>
      </c>
      <c r="B9" s="2" t="s">
        <v>199</v>
      </c>
      <c r="C9" s="2" t="s">
        <v>8</v>
      </c>
      <c r="D9" s="2">
        <v>8212019405</v>
      </c>
      <c r="E9" s="2" t="s">
        <v>187</v>
      </c>
      <c r="F9" s="2">
        <v>13</v>
      </c>
      <c r="G9" s="2" t="s">
        <v>87</v>
      </c>
      <c r="H9" s="2" t="s">
        <v>158</v>
      </c>
      <c r="I9" s="16">
        <v>104</v>
      </c>
      <c r="J9" s="16">
        <f t="shared" si="0"/>
        <v>52</v>
      </c>
      <c r="K9" s="2">
        <v>40</v>
      </c>
      <c r="L9" s="17">
        <v>93.56</v>
      </c>
      <c r="M9" s="17">
        <f t="shared" si="1"/>
        <v>28.068000000000001</v>
      </c>
      <c r="N9" s="17">
        <v>94.2</v>
      </c>
      <c r="O9" s="17">
        <f t="shared" si="2"/>
        <v>65.94</v>
      </c>
      <c r="P9" s="17">
        <f t="shared" si="3"/>
        <v>94.007999999999996</v>
      </c>
      <c r="Q9" s="17">
        <f t="shared" si="4"/>
        <v>47.003999999999998</v>
      </c>
      <c r="R9" s="16"/>
      <c r="S9" s="17">
        <f t="shared" si="5"/>
        <v>99.003999999999991</v>
      </c>
      <c r="T9" s="11">
        <v>6</v>
      </c>
      <c r="U9" s="11" t="s">
        <v>260</v>
      </c>
    </row>
    <row r="10" spans="1:21" s="12" customFormat="1" ht="21" customHeight="1">
      <c r="A10" s="2">
        <v>7</v>
      </c>
      <c r="B10" s="2" t="s">
        <v>221</v>
      </c>
      <c r="C10" s="2" t="s">
        <v>8</v>
      </c>
      <c r="D10" s="2">
        <v>8212019428</v>
      </c>
      <c r="E10" s="2" t="s">
        <v>216</v>
      </c>
      <c r="F10" s="2">
        <v>6</v>
      </c>
      <c r="G10" s="2" t="s">
        <v>110</v>
      </c>
      <c r="H10" s="2" t="s">
        <v>158</v>
      </c>
      <c r="I10" s="16">
        <v>105</v>
      </c>
      <c r="J10" s="16">
        <f t="shared" si="0"/>
        <v>52.5</v>
      </c>
      <c r="K10" s="2">
        <v>4</v>
      </c>
      <c r="L10" s="17">
        <v>88.88</v>
      </c>
      <c r="M10" s="17">
        <f t="shared" si="1"/>
        <v>26.663999999999998</v>
      </c>
      <c r="N10" s="17">
        <v>89</v>
      </c>
      <c r="O10" s="17">
        <f t="shared" si="2"/>
        <v>62.3</v>
      </c>
      <c r="P10" s="17">
        <f t="shared" si="3"/>
        <v>88.963999999999999</v>
      </c>
      <c r="Q10" s="17">
        <f t="shared" si="4"/>
        <v>44.481999999999999</v>
      </c>
      <c r="R10" s="16">
        <v>1.5</v>
      </c>
      <c r="S10" s="17">
        <f t="shared" si="5"/>
        <v>98.481999999999999</v>
      </c>
      <c r="T10" s="11">
        <v>7</v>
      </c>
      <c r="U10" s="11" t="s">
        <v>260</v>
      </c>
    </row>
    <row r="11" spans="1:21" s="12" customFormat="1" ht="21" customHeight="1">
      <c r="A11" s="2">
        <v>8</v>
      </c>
      <c r="B11" s="2" t="s">
        <v>181</v>
      </c>
      <c r="C11" s="2" t="s">
        <v>8</v>
      </c>
      <c r="D11" s="2">
        <v>8212019388</v>
      </c>
      <c r="E11" s="2" t="s">
        <v>157</v>
      </c>
      <c r="F11" s="2">
        <v>26</v>
      </c>
      <c r="G11" s="6" t="s">
        <v>86</v>
      </c>
      <c r="H11" s="2" t="s">
        <v>158</v>
      </c>
      <c r="I11" s="16">
        <v>106</v>
      </c>
      <c r="J11" s="16">
        <f t="shared" si="0"/>
        <v>53</v>
      </c>
      <c r="K11" s="2">
        <v>39</v>
      </c>
      <c r="L11" s="17">
        <v>85.8</v>
      </c>
      <c r="M11" s="17">
        <f t="shared" si="1"/>
        <v>25.74</v>
      </c>
      <c r="N11" s="17">
        <v>92.6</v>
      </c>
      <c r="O11" s="17">
        <f t="shared" si="2"/>
        <v>64.819999999999993</v>
      </c>
      <c r="P11" s="17">
        <f t="shared" si="3"/>
        <v>90.559999999999988</v>
      </c>
      <c r="Q11" s="17">
        <f t="shared" si="4"/>
        <v>45.279999999999994</v>
      </c>
      <c r="R11" s="16"/>
      <c r="S11" s="17">
        <f t="shared" si="5"/>
        <v>98.28</v>
      </c>
      <c r="T11" s="11">
        <v>8</v>
      </c>
      <c r="U11" s="11" t="s">
        <v>260</v>
      </c>
    </row>
    <row r="12" spans="1:21" s="12" customFormat="1" ht="21" customHeight="1">
      <c r="A12" s="2">
        <v>9</v>
      </c>
      <c r="B12" s="2" t="s">
        <v>169</v>
      </c>
      <c r="C12" s="2" t="s">
        <v>8</v>
      </c>
      <c r="D12" s="2">
        <v>8212019375</v>
      </c>
      <c r="E12" s="2" t="s">
        <v>157</v>
      </c>
      <c r="F12" s="2">
        <v>13</v>
      </c>
      <c r="G12" s="2" t="s">
        <v>91</v>
      </c>
      <c r="H12" s="2" t="s">
        <v>158</v>
      </c>
      <c r="I12" s="16">
        <v>110</v>
      </c>
      <c r="J12" s="16">
        <f t="shared" si="0"/>
        <v>55</v>
      </c>
      <c r="K12" s="2">
        <v>17</v>
      </c>
      <c r="L12" s="17">
        <v>81.86</v>
      </c>
      <c r="M12" s="17">
        <f t="shared" si="1"/>
        <v>24.558</v>
      </c>
      <c r="N12" s="17">
        <v>87.2</v>
      </c>
      <c r="O12" s="17">
        <f t="shared" si="2"/>
        <v>61.04</v>
      </c>
      <c r="P12" s="17">
        <f t="shared" si="3"/>
        <v>85.597999999999999</v>
      </c>
      <c r="Q12" s="17">
        <f t="shared" si="4"/>
        <v>42.798999999999999</v>
      </c>
      <c r="R12" s="16"/>
      <c r="S12" s="17">
        <f t="shared" si="5"/>
        <v>97.799000000000007</v>
      </c>
      <c r="T12" s="11">
        <v>9</v>
      </c>
      <c r="U12" s="11" t="s">
        <v>260</v>
      </c>
    </row>
    <row r="13" spans="1:21" s="12" customFormat="1" ht="21" customHeight="1">
      <c r="A13" s="2">
        <v>10</v>
      </c>
      <c r="B13" s="2" t="s">
        <v>227</v>
      </c>
      <c r="C13" s="2" t="s">
        <v>8</v>
      </c>
      <c r="D13" s="2">
        <v>8212019434</v>
      </c>
      <c r="E13" s="2" t="s">
        <v>216</v>
      </c>
      <c r="F13" s="2">
        <v>12</v>
      </c>
      <c r="G13" s="2" t="s">
        <v>92</v>
      </c>
      <c r="H13" s="2" t="s">
        <v>158</v>
      </c>
      <c r="I13" s="16">
        <v>99</v>
      </c>
      <c r="J13" s="16">
        <f t="shared" si="0"/>
        <v>49.5</v>
      </c>
      <c r="K13" s="4">
        <v>72</v>
      </c>
      <c r="L13" s="17">
        <v>85.5</v>
      </c>
      <c r="M13" s="17">
        <f t="shared" si="1"/>
        <v>25.65</v>
      </c>
      <c r="N13" s="17">
        <v>95.8</v>
      </c>
      <c r="O13" s="17">
        <f t="shared" si="2"/>
        <v>67.059999999999988</v>
      </c>
      <c r="P13" s="17">
        <f t="shared" si="3"/>
        <v>92.70999999999998</v>
      </c>
      <c r="Q13" s="17">
        <f t="shared" si="4"/>
        <v>46.35499999999999</v>
      </c>
      <c r="R13" s="16">
        <v>1.5</v>
      </c>
      <c r="S13" s="17">
        <f t="shared" si="5"/>
        <v>97.35499999999999</v>
      </c>
      <c r="T13" s="11">
        <v>10</v>
      </c>
      <c r="U13" s="11" t="s">
        <v>260</v>
      </c>
    </row>
    <row r="14" spans="1:21" s="12" customFormat="1" ht="21" customHeight="1">
      <c r="A14" s="2">
        <v>11</v>
      </c>
      <c r="B14" s="2" t="s">
        <v>195</v>
      </c>
      <c r="C14" s="2" t="s">
        <v>8</v>
      </c>
      <c r="D14" s="2">
        <v>8212019401</v>
      </c>
      <c r="E14" s="2" t="s">
        <v>187</v>
      </c>
      <c r="F14" s="2">
        <v>9</v>
      </c>
      <c r="G14" s="2" t="s">
        <v>91</v>
      </c>
      <c r="H14" s="2" t="s">
        <v>158</v>
      </c>
      <c r="I14" s="16">
        <v>106</v>
      </c>
      <c r="J14" s="16">
        <f t="shared" si="0"/>
        <v>53</v>
      </c>
      <c r="K14" s="2">
        <v>53</v>
      </c>
      <c r="L14" s="17">
        <v>88.74</v>
      </c>
      <c r="M14" s="17">
        <f t="shared" si="1"/>
        <v>26.621999999999996</v>
      </c>
      <c r="N14" s="17">
        <v>88.4</v>
      </c>
      <c r="O14" s="17">
        <f t="shared" si="2"/>
        <v>61.88</v>
      </c>
      <c r="P14" s="17">
        <f t="shared" si="3"/>
        <v>88.501999999999995</v>
      </c>
      <c r="Q14" s="17">
        <f t="shared" si="4"/>
        <v>44.250999999999998</v>
      </c>
      <c r="R14" s="16"/>
      <c r="S14" s="17">
        <f t="shared" si="5"/>
        <v>97.251000000000005</v>
      </c>
      <c r="T14" s="11">
        <v>11</v>
      </c>
      <c r="U14" s="11" t="s">
        <v>260</v>
      </c>
    </row>
    <row r="15" spans="1:21" s="12" customFormat="1" ht="21" customHeight="1">
      <c r="A15" s="2">
        <v>12</v>
      </c>
      <c r="B15" s="2" t="s">
        <v>188</v>
      </c>
      <c r="C15" s="2" t="s">
        <v>8</v>
      </c>
      <c r="D15" s="2">
        <v>8212019394</v>
      </c>
      <c r="E15" s="2" t="s">
        <v>187</v>
      </c>
      <c r="F15" s="2">
        <v>2</v>
      </c>
      <c r="G15" s="2" t="s">
        <v>101</v>
      </c>
      <c r="H15" s="2" t="s">
        <v>158</v>
      </c>
      <c r="I15" s="16">
        <v>90</v>
      </c>
      <c r="J15" s="16">
        <f t="shared" si="0"/>
        <v>45</v>
      </c>
      <c r="K15" s="5">
        <v>69</v>
      </c>
      <c r="L15" s="17">
        <v>86.78</v>
      </c>
      <c r="M15" s="17">
        <f t="shared" si="1"/>
        <v>26.033999999999999</v>
      </c>
      <c r="N15" s="17">
        <v>97</v>
      </c>
      <c r="O15" s="17">
        <f t="shared" si="2"/>
        <v>67.899999999999991</v>
      </c>
      <c r="P15" s="17">
        <f t="shared" si="3"/>
        <v>93.933999999999997</v>
      </c>
      <c r="Q15" s="17">
        <f t="shared" si="4"/>
        <v>46.966999999999999</v>
      </c>
      <c r="R15" s="16">
        <v>4.5</v>
      </c>
      <c r="S15" s="17">
        <f t="shared" si="5"/>
        <v>96.466999999999999</v>
      </c>
      <c r="T15" s="11">
        <v>12</v>
      </c>
      <c r="U15" s="11" t="s">
        <v>260</v>
      </c>
    </row>
    <row r="16" spans="1:21" s="12" customFormat="1" ht="21" customHeight="1">
      <c r="A16" s="2">
        <v>13</v>
      </c>
      <c r="B16" s="2" t="s">
        <v>218</v>
      </c>
      <c r="C16" s="2" t="s">
        <v>8</v>
      </c>
      <c r="D16" s="2">
        <v>8212019425</v>
      </c>
      <c r="E16" s="2" t="s">
        <v>216</v>
      </c>
      <c r="F16" s="2">
        <v>3</v>
      </c>
      <c r="G16" s="2" t="s">
        <v>110</v>
      </c>
      <c r="H16" s="2" t="s">
        <v>158</v>
      </c>
      <c r="I16" s="16">
        <v>99</v>
      </c>
      <c r="J16" s="16">
        <f t="shared" si="0"/>
        <v>49.5</v>
      </c>
      <c r="K16" s="4">
        <v>64</v>
      </c>
      <c r="L16" s="17">
        <v>86.08</v>
      </c>
      <c r="M16" s="17">
        <f t="shared" si="1"/>
        <v>25.823999999999998</v>
      </c>
      <c r="N16" s="17">
        <v>97</v>
      </c>
      <c r="O16" s="17">
        <f t="shared" si="2"/>
        <v>67.899999999999991</v>
      </c>
      <c r="P16" s="17">
        <f t="shared" si="3"/>
        <v>93.72399999999999</v>
      </c>
      <c r="Q16" s="17">
        <f t="shared" si="4"/>
        <v>46.861999999999995</v>
      </c>
      <c r="R16" s="16"/>
      <c r="S16" s="17">
        <f t="shared" si="5"/>
        <v>96.361999999999995</v>
      </c>
      <c r="T16" s="11">
        <v>13</v>
      </c>
      <c r="U16" s="11" t="s">
        <v>260</v>
      </c>
    </row>
    <row r="17" spans="1:21" s="12" customFormat="1" ht="21" customHeight="1">
      <c r="A17" s="2">
        <v>14</v>
      </c>
      <c r="B17" s="2" t="s">
        <v>185</v>
      </c>
      <c r="C17" s="2" t="s">
        <v>8</v>
      </c>
      <c r="D17" s="2">
        <v>8212019392</v>
      </c>
      <c r="E17" s="2" t="s">
        <v>157</v>
      </c>
      <c r="F17" s="2">
        <v>30</v>
      </c>
      <c r="G17" s="6" t="s">
        <v>86</v>
      </c>
      <c r="H17" s="2" t="s">
        <v>158</v>
      </c>
      <c r="I17" s="16">
        <v>103</v>
      </c>
      <c r="J17" s="16">
        <f t="shared" si="0"/>
        <v>51.5</v>
      </c>
      <c r="K17" s="4">
        <v>63</v>
      </c>
      <c r="L17" s="17">
        <v>87.2</v>
      </c>
      <c r="M17" s="17">
        <f t="shared" si="1"/>
        <v>26.16</v>
      </c>
      <c r="N17" s="17">
        <v>88.8</v>
      </c>
      <c r="O17" s="17">
        <f t="shared" si="2"/>
        <v>62.16</v>
      </c>
      <c r="P17" s="17">
        <f t="shared" si="3"/>
        <v>88.32</v>
      </c>
      <c r="Q17" s="17">
        <f t="shared" si="4"/>
        <v>44.16</v>
      </c>
      <c r="R17" s="16"/>
      <c r="S17" s="17">
        <f t="shared" si="5"/>
        <v>95.66</v>
      </c>
      <c r="T17" s="11">
        <v>14</v>
      </c>
      <c r="U17" s="11" t="s">
        <v>260</v>
      </c>
    </row>
    <row r="18" spans="1:21" s="12" customFormat="1" ht="21" customHeight="1">
      <c r="A18" s="2">
        <v>15</v>
      </c>
      <c r="B18" s="2" t="s">
        <v>190</v>
      </c>
      <c r="C18" s="2" t="s">
        <v>8</v>
      </c>
      <c r="D18" s="2">
        <v>8212019396</v>
      </c>
      <c r="E18" s="2" t="s">
        <v>187</v>
      </c>
      <c r="F18" s="2">
        <v>4</v>
      </c>
      <c r="G18" s="2" t="s">
        <v>105</v>
      </c>
      <c r="H18" s="2" t="s">
        <v>158</v>
      </c>
      <c r="I18" s="16">
        <v>95</v>
      </c>
      <c r="J18" s="16">
        <f t="shared" si="0"/>
        <v>47.5</v>
      </c>
      <c r="K18" s="5">
        <v>15</v>
      </c>
      <c r="L18" s="17">
        <v>92.16</v>
      </c>
      <c r="M18" s="17">
        <f t="shared" si="1"/>
        <v>27.648</v>
      </c>
      <c r="N18" s="17">
        <v>97.4</v>
      </c>
      <c r="O18" s="17">
        <f t="shared" si="2"/>
        <v>68.179999999999993</v>
      </c>
      <c r="P18" s="17">
        <f t="shared" si="3"/>
        <v>95.827999999999989</v>
      </c>
      <c r="Q18" s="17">
        <f t="shared" si="4"/>
        <v>47.913999999999994</v>
      </c>
      <c r="R18" s="16"/>
      <c r="S18" s="17">
        <f t="shared" si="5"/>
        <v>95.413999999999987</v>
      </c>
      <c r="T18" s="11">
        <v>15</v>
      </c>
      <c r="U18" s="11" t="s">
        <v>260</v>
      </c>
    </row>
    <row r="19" spans="1:21" s="12" customFormat="1" ht="21" customHeight="1">
      <c r="A19" s="2">
        <v>16</v>
      </c>
      <c r="B19" s="2" t="s">
        <v>183</v>
      </c>
      <c r="C19" s="2" t="s">
        <v>8</v>
      </c>
      <c r="D19" s="2">
        <v>8212019390</v>
      </c>
      <c r="E19" s="2" t="s">
        <v>157</v>
      </c>
      <c r="F19" s="2">
        <v>28</v>
      </c>
      <c r="G19" s="2" t="s">
        <v>87</v>
      </c>
      <c r="H19" s="2" t="s">
        <v>158</v>
      </c>
      <c r="I19" s="16">
        <v>104</v>
      </c>
      <c r="J19" s="16">
        <f t="shared" si="0"/>
        <v>52</v>
      </c>
      <c r="K19" s="2">
        <v>68</v>
      </c>
      <c r="L19" s="17">
        <v>86.26</v>
      </c>
      <c r="M19" s="17">
        <f t="shared" si="1"/>
        <v>25.878</v>
      </c>
      <c r="N19" s="17">
        <v>86.6</v>
      </c>
      <c r="O19" s="17">
        <f t="shared" si="2"/>
        <v>60.61999999999999</v>
      </c>
      <c r="P19" s="17">
        <f t="shared" si="3"/>
        <v>86.49799999999999</v>
      </c>
      <c r="Q19" s="17">
        <f t="shared" si="4"/>
        <v>43.248999999999995</v>
      </c>
      <c r="R19" s="16"/>
      <c r="S19" s="17">
        <f t="shared" si="5"/>
        <v>95.248999999999995</v>
      </c>
      <c r="T19" s="11">
        <v>16</v>
      </c>
      <c r="U19" s="11" t="s">
        <v>260</v>
      </c>
    </row>
    <row r="20" spans="1:21" s="12" customFormat="1" ht="21" customHeight="1">
      <c r="A20" s="2">
        <v>17</v>
      </c>
      <c r="B20" s="2" t="s">
        <v>213</v>
      </c>
      <c r="C20" s="2" t="s">
        <v>8</v>
      </c>
      <c r="D20" s="2">
        <v>8212019421</v>
      </c>
      <c r="E20" s="2" t="s">
        <v>187</v>
      </c>
      <c r="F20" s="2">
        <v>29</v>
      </c>
      <c r="G20" s="2" t="s">
        <v>87</v>
      </c>
      <c r="H20" s="2" t="s">
        <v>158</v>
      </c>
      <c r="I20" s="16">
        <v>102</v>
      </c>
      <c r="J20" s="16">
        <f t="shared" si="0"/>
        <v>51</v>
      </c>
      <c r="K20" s="4">
        <v>55</v>
      </c>
      <c r="L20" s="17">
        <v>87.62</v>
      </c>
      <c r="M20" s="17">
        <f t="shared" si="1"/>
        <v>26.286000000000001</v>
      </c>
      <c r="N20" s="17">
        <v>88.6</v>
      </c>
      <c r="O20" s="17">
        <f t="shared" si="2"/>
        <v>62.019999999999989</v>
      </c>
      <c r="P20" s="17">
        <f t="shared" si="3"/>
        <v>88.305999999999983</v>
      </c>
      <c r="Q20" s="17">
        <f t="shared" si="4"/>
        <v>44.152999999999992</v>
      </c>
      <c r="R20" s="16"/>
      <c r="S20" s="17">
        <f t="shared" si="5"/>
        <v>95.152999999999992</v>
      </c>
      <c r="T20" s="11">
        <v>17</v>
      </c>
      <c r="U20" s="11" t="s">
        <v>260</v>
      </c>
    </row>
    <row r="21" spans="1:21" s="12" customFormat="1" ht="21" customHeight="1">
      <c r="A21" s="2">
        <v>18</v>
      </c>
      <c r="B21" s="2" t="s">
        <v>172</v>
      </c>
      <c r="C21" s="2" t="s">
        <v>8</v>
      </c>
      <c r="D21" s="2">
        <v>8212019379</v>
      </c>
      <c r="E21" s="2" t="s">
        <v>157</v>
      </c>
      <c r="F21" s="2">
        <v>17</v>
      </c>
      <c r="G21" s="2" t="s">
        <v>26</v>
      </c>
      <c r="H21" s="2" t="s">
        <v>158</v>
      </c>
      <c r="I21" s="16">
        <v>93</v>
      </c>
      <c r="J21" s="16">
        <f t="shared" si="0"/>
        <v>46.5</v>
      </c>
      <c r="K21" s="5">
        <v>25</v>
      </c>
      <c r="L21" s="17">
        <v>92.22</v>
      </c>
      <c r="M21" s="17">
        <f t="shared" si="1"/>
        <v>27.666</v>
      </c>
      <c r="N21" s="17">
        <v>97.38</v>
      </c>
      <c r="O21" s="17">
        <f t="shared" si="2"/>
        <v>68.165999999999997</v>
      </c>
      <c r="P21" s="17">
        <f t="shared" si="3"/>
        <v>95.831999999999994</v>
      </c>
      <c r="Q21" s="17">
        <f t="shared" si="4"/>
        <v>47.915999999999997</v>
      </c>
      <c r="R21" s="16"/>
      <c r="S21" s="17">
        <f t="shared" si="5"/>
        <v>94.415999999999997</v>
      </c>
      <c r="T21" s="11">
        <v>18</v>
      </c>
      <c r="U21" s="11" t="s">
        <v>260</v>
      </c>
    </row>
    <row r="22" spans="1:21" s="12" customFormat="1" ht="21" customHeight="1">
      <c r="A22" s="2">
        <v>19</v>
      </c>
      <c r="B22" s="2" t="s">
        <v>162</v>
      </c>
      <c r="C22" s="2" t="s">
        <v>8</v>
      </c>
      <c r="D22" s="2">
        <v>8212019368</v>
      </c>
      <c r="E22" s="2" t="s">
        <v>157</v>
      </c>
      <c r="F22" s="2">
        <v>6</v>
      </c>
      <c r="G22" s="2" t="s">
        <v>92</v>
      </c>
      <c r="H22" s="2" t="s">
        <v>158</v>
      </c>
      <c r="I22" s="16">
        <v>98</v>
      </c>
      <c r="J22" s="16">
        <f t="shared" si="0"/>
        <v>49</v>
      </c>
      <c r="K22" s="5">
        <v>49</v>
      </c>
      <c r="L22" s="17">
        <v>85.6</v>
      </c>
      <c r="M22" s="17">
        <f t="shared" si="1"/>
        <v>25.679999999999996</v>
      </c>
      <c r="N22" s="17">
        <v>92.4</v>
      </c>
      <c r="O22" s="17">
        <f t="shared" si="2"/>
        <v>64.680000000000007</v>
      </c>
      <c r="P22" s="17">
        <f t="shared" si="3"/>
        <v>90.36</v>
      </c>
      <c r="Q22" s="17">
        <f t="shared" si="4"/>
        <v>45.18</v>
      </c>
      <c r="R22" s="16"/>
      <c r="S22" s="17">
        <f t="shared" si="5"/>
        <v>94.18</v>
      </c>
      <c r="T22" s="11">
        <v>19</v>
      </c>
      <c r="U22" s="11" t="s">
        <v>260</v>
      </c>
    </row>
    <row r="23" spans="1:21" s="12" customFormat="1" ht="21" customHeight="1">
      <c r="A23" s="2">
        <v>20</v>
      </c>
      <c r="B23" s="2" t="s">
        <v>180</v>
      </c>
      <c r="C23" s="2" t="s">
        <v>8</v>
      </c>
      <c r="D23" s="2">
        <v>8212019387</v>
      </c>
      <c r="E23" s="2" t="s">
        <v>157</v>
      </c>
      <c r="F23" s="2">
        <v>25</v>
      </c>
      <c r="G23" s="2" t="s">
        <v>84</v>
      </c>
      <c r="H23" s="2" t="s">
        <v>158</v>
      </c>
      <c r="I23" s="16">
        <v>93</v>
      </c>
      <c r="J23" s="16">
        <f t="shared" si="0"/>
        <v>46.5</v>
      </c>
      <c r="K23" s="5">
        <v>34</v>
      </c>
      <c r="L23" s="17">
        <v>93.12</v>
      </c>
      <c r="M23" s="17">
        <f t="shared" si="1"/>
        <v>27.936</v>
      </c>
      <c r="N23" s="17">
        <v>96.2</v>
      </c>
      <c r="O23" s="17">
        <f t="shared" si="2"/>
        <v>67.34</v>
      </c>
      <c r="P23" s="17">
        <f t="shared" si="3"/>
        <v>95.27600000000001</v>
      </c>
      <c r="Q23" s="17">
        <f t="shared" si="4"/>
        <v>47.638000000000005</v>
      </c>
      <c r="R23" s="16"/>
      <c r="S23" s="17">
        <f t="shared" si="5"/>
        <v>94.138000000000005</v>
      </c>
      <c r="T23" s="11">
        <v>20</v>
      </c>
      <c r="U23" s="11" t="s">
        <v>260</v>
      </c>
    </row>
    <row r="24" spans="1:21" s="12" customFormat="1" ht="21" customHeight="1">
      <c r="A24" s="2">
        <v>21</v>
      </c>
      <c r="B24" s="2" t="s">
        <v>192</v>
      </c>
      <c r="C24" s="2" t="s">
        <v>8</v>
      </c>
      <c r="D24" s="2">
        <v>8212019398</v>
      </c>
      <c r="E24" s="2" t="s">
        <v>187</v>
      </c>
      <c r="F24" s="2">
        <v>6</v>
      </c>
      <c r="G24" s="2" t="s">
        <v>87</v>
      </c>
      <c r="H24" s="2" t="s">
        <v>158</v>
      </c>
      <c r="I24" s="16">
        <v>99</v>
      </c>
      <c r="J24" s="16">
        <f t="shared" si="0"/>
        <v>49.5</v>
      </c>
      <c r="K24" s="4">
        <v>36</v>
      </c>
      <c r="L24" s="17">
        <v>81.900000000000006</v>
      </c>
      <c r="M24" s="17">
        <f t="shared" si="1"/>
        <v>24.57</v>
      </c>
      <c r="N24" s="17">
        <v>92.2</v>
      </c>
      <c r="O24" s="17">
        <f t="shared" si="2"/>
        <v>64.539999999999992</v>
      </c>
      <c r="P24" s="17">
        <f t="shared" si="3"/>
        <v>89.109999999999985</v>
      </c>
      <c r="Q24" s="17">
        <f t="shared" si="4"/>
        <v>44.554999999999993</v>
      </c>
      <c r="R24" s="16"/>
      <c r="S24" s="17">
        <f t="shared" si="5"/>
        <v>94.054999999999993</v>
      </c>
      <c r="T24" s="11">
        <v>21</v>
      </c>
      <c r="U24" s="11" t="s">
        <v>260</v>
      </c>
    </row>
    <row r="25" spans="1:21" s="12" customFormat="1" ht="21" customHeight="1">
      <c r="A25" s="2">
        <v>22</v>
      </c>
      <c r="B25" s="2" t="s">
        <v>160</v>
      </c>
      <c r="C25" s="2" t="s">
        <v>8</v>
      </c>
      <c r="D25" s="2">
        <v>8212019366</v>
      </c>
      <c r="E25" s="2" t="s">
        <v>157</v>
      </c>
      <c r="F25" s="2">
        <v>4</v>
      </c>
      <c r="G25" s="2" t="s">
        <v>88</v>
      </c>
      <c r="H25" s="2" t="s">
        <v>158</v>
      </c>
      <c r="I25" s="16">
        <v>100</v>
      </c>
      <c r="J25" s="16">
        <f t="shared" si="0"/>
        <v>50</v>
      </c>
      <c r="K25" s="4">
        <v>31</v>
      </c>
      <c r="L25" s="17">
        <v>87.4</v>
      </c>
      <c r="M25" s="17">
        <f t="shared" si="1"/>
        <v>26.220000000000002</v>
      </c>
      <c r="N25" s="17">
        <v>88</v>
      </c>
      <c r="O25" s="17">
        <f t="shared" si="2"/>
        <v>61.599999999999994</v>
      </c>
      <c r="P25" s="17">
        <f t="shared" si="3"/>
        <v>87.82</v>
      </c>
      <c r="Q25" s="17">
        <f t="shared" si="4"/>
        <v>43.91</v>
      </c>
      <c r="R25" s="16"/>
      <c r="S25" s="17">
        <f t="shared" si="5"/>
        <v>93.91</v>
      </c>
      <c r="T25" s="11">
        <v>22</v>
      </c>
      <c r="U25" s="11" t="s">
        <v>260</v>
      </c>
    </row>
    <row r="26" spans="1:21" s="12" customFormat="1" ht="21" customHeight="1">
      <c r="A26" s="2">
        <v>23</v>
      </c>
      <c r="B26" s="2" t="s">
        <v>161</v>
      </c>
      <c r="C26" s="2" t="s">
        <v>8</v>
      </c>
      <c r="D26" s="2">
        <v>8212019367</v>
      </c>
      <c r="E26" s="2" t="s">
        <v>157</v>
      </c>
      <c r="F26" s="2">
        <v>5</v>
      </c>
      <c r="G26" s="2" t="s">
        <v>92</v>
      </c>
      <c r="H26" s="2" t="s">
        <v>158</v>
      </c>
      <c r="I26" s="16">
        <v>94</v>
      </c>
      <c r="J26" s="16">
        <f t="shared" si="0"/>
        <v>47</v>
      </c>
      <c r="K26" s="5">
        <v>8</v>
      </c>
      <c r="L26" s="17">
        <v>85.2</v>
      </c>
      <c r="M26" s="17">
        <f t="shared" si="1"/>
        <v>25.56</v>
      </c>
      <c r="N26" s="17">
        <v>96.4</v>
      </c>
      <c r="O26" s="17">
        <f t="shared" si="2"/>
        <v>67.48</v>
      </c>
      <c r="P26" s="17">
        <f t="shared" si="3"/>
        <v>93.04</v>
      </c>
      <c r="Q26" s="17">
        <f t="shared" si="4"/>
        <v>46.52</v>
      </c>
      <c r="R26" s="16"/>
      <c r="S26" s="17">
        <f t="shared" si="5"/>
        <v>93.52000000000001</v>
      </c>
      <c r="T26" s="11">
        <v>23</v>
      </c>
      <c r="U26" s="11" t="s">
        <v>260</v>
      </c>
    </row>
    <row r="27" spans="1:21" s="12" customFormat="1" ht="21" customHeight="1">
      <c r="A27" s="2">
        <v>24</v>
      </c>
      <c r="B27" s="2" t="s">
        <v>203</v>
      </c>
      <c r="C27" s="2" t="s">
        <v>8</v>
      </c>
      <c r="D27" s="2">
        <v>8212019410</v>
      </c>
      <c r="E27" s="2" t="s">
        <v>187</v>
      </c>
      <c r="F27" s="2">
        <v>18</v>
      </c>
      <c r="G27" s="2" t="s">
        <v>101</v>
      </c>
      <c r="H27" s="2" t="s">
        <v>158</v>
      </c>
      <c r="I27" s="16">
        <v>102</v>
      </c>
      <c r="J27" s="16">
        <f t="shared" si="0"/>
        <v>51</v>
      </c>
      <c r="K27" s="4">
        <v>29</v>
      </c>
      <c r="L27" s="17">
        <v>86.8</v>
      </c>
      <c r="M27" s="17">
        <f t="shared" si="1"/>
        <v>26.04</v>
      </c>
      <c r="N27" s="17">
        <v>84</v>
      </c>
      <c r="O27" s="17">
        <f t="shared" si="2"/>
        <v>58.8</v>
      </c>
      <c r="P27" s="17">
        <f t="shared" si="3"/>
        <v>84.84</v>
      </c>
      <c r="Q27" s="17">
        <f t="shared" si="4"/>
        <v>42.42</v>
      </c>
      <c r="R27" s="16"/>
      <c r="S27" s="17">
        <f t="shared" si="5"/>
        <v>93.42</v>
      </c>
      <c r="T27" s="11">
        <v>24</v>
      </c>
      <c r="U27" s="11" t="s">
        <v>260</v>
      </c>
    </row>
    <row r="28" spans="1:21" s="12" customFormat="1" ht="21" customHeight="1">
      <c r="A28" s="2">
        <v>25</v>
      </c>
      <c r="B28" s="2" t="s">
        <v>186</v>
      </c>
      <c r="C28" s="2" t="s">
        <v>8</v>
      </c>
      <c r="D28" s="2">
        <v>8212019393</v>
      </c>
      <c r="E28" s="2" t="s">
        <v>187</v>
      </c>
      <c r="F28" s="2">
        <v>1</v>
      </c>
      <c r="G28" s="2" t="s">
        <v>88</v>
      </c>
      <c r="H28" s="2" t="s">
        <v>158</v>
      </c>
      <c r="I28" s="16">
        <v>92</v>
      </c>
      <c r="J28" s="16">
        <f t="shared" si="0"/>
        <v>46</v>
      </c>
      <c r="K28" s="5">
        <v>30</v>
      </c>
      <c r="L28" s="17">
        <v>86.5</v>
      </c>
      <c r="M28" s="17">
        <f t="shared" si="1"/>
        <v>25.95</v>
      </c>
      <c r="N28" s="17">
        <v>97.8</v>
      </c>
      <c r="O28" s="17">
        <f t="shared" si="2"/>
        <v>68.459999999999994</v>
      </c>
      <c r="P28" s="17">
        <f t="shared" si="3"/>
        <v>94.41</v>
      </c>
      <c r="Q28" s="17">
        <f t="shared" si="4"/>
        <v>47.204999999999998</v>
      </c>
      <c r="R28" s="16"/>
      <c r="S28" s="17">
        <f t="shared" si="5"/>
        <v>93.204999999999998</v>
      </c>
      <c r="T28" s="11">
        <v>25</v>
      </c>
      <c r="U28" s="11" t="s">
        <v>260</v>
      </c>
    </row>
    <row r="29" spans="1:21" s="12" customFormat="1" ht="21" customHeight="1">
      <c r="A29" s="2">
        <v>26</v>
      </c>
      <c r="B29" s="2" t="s">
        <v>184</v>
      </c>
      <c r="C29" s="2" t="s">
        <v>8</v>
      </c>
      <c r="D29" s="2">
        <v>8212019391</v>
      </c>
      <c r="E29" s="2" t="s">
        <v>157</v>
      </c>
      <c r="F29" s="2">
        <v>29</v>
      </c>
      <c r="G29" s="6" t="s">
        <v>86</v>
      </c>
      <c r="H29" s="2" t="s">
        <v>158</v>
      </c>
      <c r="I29" s="16">
        <v>88</v>
      </c>
      <c r="J29" s="16">
        <f t="shared" si="0"/>
        <v>44</v>
      </c>
      <c r="K29" s="5">
        <v>6</v>
      </c>
      <c r="L29" s="17">
        <v>92.46</v>
      </c>
      <c r="M29" s="17">
        <f t="shared" si="1"/>
        <v>27.737999999999996</v>
      </c>
      <c r="N29" s="17">
        <v>96.6</v>
      </c>
      <c r="O29" s="17">
        <f t="shared" si="2"/>
        <v>67.61999999999999</v>
      </c>
      <c r="P29" s="17">
        <f t="shared" si="3"/>
        <v>95.35799999999999</v>
      </c>
      <c r="Q29" s="17">
        <f t="shared" si="4"/>
        <v>47.678999999999995</v>
      </c>
      <c r="R29" s="16">
        <v>1.5</v>
      </c>
      <c r="S29" s="17">
        <f t="shared" si="5"/>
        <v>93.179000000000002</v>
      </c>
      <c r="T29" s="11">
        <v>26</v>
      </c>
      <c r="U29" s="11" t="s">
        <v>260</v>
      </c>
    </row>
    <row r="30" spans="1:21" s="12" customFormat="1" ht="21" customHeight="1">
      <c r="A30" s="2">
        <v>27</v>
      </c>
      <c r="B30" s="2" t="s">
        <v>206</v>
      </c>
      <c r="C30" s="2" t="s">
        <v>8</v>
      </c>
      <c r="D30" s="2">
        <v>8212019413</v>
      </c>
      <c r="E30" s="2" t="s">
        <v>187</v>
      </c>
      <c r="F30" s="2">
        <v>21</v>
      </c>
      <c r="G30" s="2" t="s">
        <v>91</v>
      </c>
      <c r="H30" s="2" t="s">
        <v>158</v>
      </c>
      <c r="I30" s="16">
        <v>98</v>
      </c>
      <c r="J30" s="16">
        <f t="shared" si="0"/>
        <v>49</v>
      </c>
      <c r="K30" s="5">
        <v>76</v>
      </c>
      <c r="L30" s="17">
        <v>86.8</v>
      </c>
      <c r="M30" s="17">
        <f t="shared" si="1"/>
        <v>26.04</v>
      </c>
      <c r="N30" s="17">
        <v>88.2</v>
      </c>
      <c r="O30" s="17">
        <f t="shared" si="2"/>
        <v>61.739999999999995</v>
      </c>
      <c r="P30" s="17">
        <f t="shared" si="3"/>
        <v>87.78</v>
      </c>
      <c r="Q30" s="17">
        <f t="shared" si="4"/>
        <v>43.89</v>
      </c>
      <c r="R30" s="16"/>
      <c r="S30" s="17">
        <f t="shared" si="5"/>
        <v>92.89</v>
      </c>
      <c r="T30" s="11">
        <v>27</v>
      </c>
      <c r="U30" s="11" t="s">
        <v>260</v>
      </c>
    </row>
    <row r="31" spans="1:21" s="12" customFormat="1" ht="21" customHeight="1">
      <c r="A31" s="2">
        <v>28</v>
      </c>
      <c r="B31" s="2" t="s">
        <v>209</v>
      </c>
      <c r="C31" s="2" t="s">
        <v>8</v>
      </c>
      <c r="D31" s="2">
        <v>8212019416</v>
      </c>
      <c r="E31" s="2" t="s">
        <v>187</v>
      </c>
      <c r="F31" s="2">
        <v>24</v>
      </c>
      <c r="G31" s="2" t="s">
        <v>86</v>
      </c>
      <c r="H31" s="2" t="s">
        <v>158</v>
      </c>
      <c r="I31" s="16">
        <v>100</v>
      </c>
      <c r="J31" s="16">
        <f t="shared" si="0"/>
        <v>50</v>
      </c>
      <c r="K31" s="4">
        <v>41</v>
      </c>
      <c r="L31" s="17">
        <v>82.1</v>
      </c>
      <c r="M31" s="17">
        <f t="shared" si="1"/>
        <v>24.63</v>
      </c>
      <c r="N31" s="17">
        <v>87.2</v>
      </c>
      <c r="O31" s="17">
        <f t="shared" si="2"/>
        <v>61.04</v>
      </c>
      <c r="P31" s="17">
        <f t="shared" si="3"/>
        <v>85.67</v>
      </c>
      <c r="Q31" s="17">
        <f t="shared" si="4"/>
        <v>42.835000000000001</v>
      </c>
      <c r="R31" s="16"/>
      <c r="S31" s="17">
        <f t="shared" si="5"/>
        <v>92.835000000000008</v>
      </c>
      <c r="T31" s="11">
        <v>28</v>
      </c>
      <c r="U31" s="11" t="s">
        <v>260</v>
      </c>
    </row>
    <row r="32" spans="1:21" s="12" customFormat="1" ht="21" customHeight="1">
      <c r="A32" s="2">
        <v>29</v>
      </c>
      <c r="B32" s="2" t="s">
        <v>182</v>
      </c>
      <c r="C32" s="2" t="s">
        <v>8</v>
      </c>
      <c r="D32" s="2">
        <v>8212019389</v>
      </c>
      <c r="E32" s="2" t="s">
        <v>157</v>
      </c>
      <c r="F32" s="2">
        <v>27</v>
      </c>
      <c r="G32" s="2" t="s">
        <v>87</v>
      </c>
      <c r="H32" s="2" t="s">
        <v>158</v>
      </c>
      <c r="I32" s="16">
        <v>96</v>
      </c>
      <c r="J32" s="16">
        <f t="shared" si="0"/>
        <v>48</v>
      </c>
      <c r="K32" s="5">
        <v>38</v>
      </c>
      <c r="L32" s="17">
        <v>85.42</v>
      </c>
      <c r="M32" s="17">
        <f t="shared" si="1"/>
        <v>25.626000000000001</v>
      </c>
      <c r="N32" s="17">
        <v>91.2</v>
      </c>
      <c r="O32" s="17">
        <f t="shared" si="2"/>
        <v>63.839999999999996</v>
      </c>
      <c r="P32" s="17">
        <f t="shared" si="3"/>
        <v>89.465999999999994</v>
      </c>
      <c r="Q32" s="17">
        <f t="shared" si="4"/>
        <v>44.732999999999997</v>
      </c>
      <c r="R32" s="16"/>
      <c r="S32" s="17">
        <f t="shared" si="5"/>
        <v>92.733000000000004</v>
      </c>
      <c r="T32" s="11">
        <v>29</v>
      </c>
      <c r="U32" s="11" t="s">
        <v>260</v>
      </c>
    </row>
    <row r="33" spans="1:21" s="12" customFormat="1" ht="21" customHeight="1">
      <c r="A33" s="2">
        <v>30</v>
      </c>
      <c r="B33" s="2" t="s">
        <v>191</v>
      </c>
      <c r="C33" s="2" t="s">
        <v>8</v>
      </c>
      <c r="D33" s="2">
        <v>8212019397</v>
      </c>
      <c r="E33" s="2" t="s">
        <v>187</v>
      </c>
      <c r="F33" s="2">
        <v>5</v>
      </c>
      <c r="G33" s="6" t="s">
        <v>91</v>
      </c>
      <c r="H33" s="2" t="s">
        <v>158</v>
      </c>
      <c r="I33" s="16">
        <v>100</v>
      </c>
      <c r="J33" s="16">
        <f t="shared" si="0"/>
        <v>50</v>
      </c>
      <c r="K33" s="4">
        <v>58</v>
      </c>
      <c r="L33" s="17">
        <v>84.1</v>
      </c>
      <c r="M33" s="17">
        <f t="shared" si="1"/>
        <v>25.229999999999997</v>
      </c>
      <c r="N33" s="17">
        <v>86</v>
      </c>
      <c r="O33" s="17">
        <f t="shared" si="2"/>
        <v>60.199999999999996</v>
      </c>
      <c r="P33" s="17">
        <f t="shared" si="3"/>
        <v>85.429999999999993</v>
      </c>
      <c r="Q33" s="17">
        <f t="shared" si="4"/>
        <v>42.714999999999996</v>
      </c>
      <c r="R33" s="16"/>
      <c r="S33" s="17">
        <f t="shared" si="5"/>
        <v>92.715000000000003</v>
      </c>
      <c r="T33" s="11">
        <v>30</v>
      </c>
      <c r="U33" s="11" t="s">
        <v>260</v>
      </c>
    </row>
    <row r="34" spans="1:21" s="12" customFormat="1" ht="21" customHeight="1">
      <c r="A34" s="2">
        <v>31</v>
      </c>
      <c r="B34" s="2" t="s">
        <v>212</v>
      </c>
      <c r="C34" s="2" t="s">
        <v>8</v>
      </c>
      <c r="D34" s="2">
        <v>8212019420</v>
      </c>
      <c r="E34" s="2" t="s">
        <v>187</v>
      </c>
      <c r="F34" s="2">
        <v>28</v>
      </c>
      <c r="G34" s="2" t="s">
        <v>87</v>
      </c>
      <c r="H34" s="2" t="s">
        <v>158</v>
      </c>
      <c r="I34" s="16">
        <v>91</v>
      </c>
      <c r="J34" s="16">
        <f t="shared" si="0"/>
        <v>45.5</v>
      </c>
      <c r="K34" s="5">
        <v>67</v>
      </c>
      <c r="L34" s="17">
        <v>85.9</v>
      </c>
      <c r="M34" s="17">
        <f t="shared" si="1"/>
        <v>25.77</v>
      </c>
      <c r="N34" s="17">
        <v>93.4</v>
      </c>
      <c r="O34" s="17">
        <f t="shared" si="2"/>
        <v>65.38</v>
      </c>
      <c r="P34" s="17">
        <f t="shared" si="3"/>
        <v>91.149999999999991</v>
      </c>
      <c r="Q34" s="17">
        <f t="shared" si="4"/>
        <v>45.574999999999996</v>
      </c>
      <c r="R34" s="16">
        <v>1.5</v>
      </c>
      <c r="S34" s="17">
        <f t="shared" si="5"/>
        <v>92.574999999999989</v>
      </c>
      <c r="T34" s="11">
        <v>31</v>
      </c>
      <c r="U34" s="11" t="s">
        <v>260</v>
      </c>
    </row>
    <row r="35" spans="1:21" s="12" customFormat="1" ht="21" customHeight="1">
      <c r="A35" s="2">
        <v>32</v>
      </c>
      <c r="B35" s="2" t="s">
        <v>166</v>
      </c>
      <c r="C35" s="2" t="s">
        <v>8</v>
      </c>
      <c r="D35" s="2">
        <v>8212019372</v>
      </c>
      <c r="E35" s="2" t="s">
        <v>157</v>
      </c>
      <c r="F35" s="2">
        <v>10</v>
      </c>
      <c r="G35" s="2" t="s">
        <v>84</v>
      </c>
      <c r="H35" s="2" t="s">
        <v>158</v>
      </c>
      <c r="I35" s="16">
        <v>92</v>
      </c>
      <c r="J35" s="16">
        <f t="shared" si="0"/>
        <v>46</v>
      </c>
      <c r="K35" s="5">
        <v>73</v>
      </c>
      <c r="L35" s="17">
        <v>82.92</v>
      </c>
      <c r="M35" s="17">
        <f t="shared" si="1"/>
        <v>24.876000000000001</v>
      </c>
      <c r="N35" s="17">
        <v>97.2</v>
      </c>
      <c r="O35" s="17">
        <f t="shared" si="2"/>
        <v>68.039999999999992</v>
      </c>
      <c r="P35" s="17">
        <f t="shared" si="3"/>
        <v>92.915999999999997</v>
      </c>
      <c r="Q35" s="17">
        <f t="shared" si="4"/>
        <v>46.457999999999998</v>
      </c>
      <c r="R35" s="16"/>
      <c r="S35" s="17">
        <f t="shared" si="5"/>
        <v>92.457999999999998</v>
      </c>
      <c r="T35" s="11">
        <v>32</v>
      </c>
      <c r="U35" s="11" t="s">
        <v>260</v>
      </c>
    </row>
    <row r="36" spans="1:21" s="12" customFormat="1" ht="21" customHeight="1">
      <c r="A36" s="2">
        <v>33</v>
      </c>
      <c r="B36" s="2" t="s">
        <v>176</v>
      </c>
      <c r="C36" s="2" t="s">
        <v>8</v>
      </c>
      <c r="D36" s="2">
        <v>8212019383</v>
      </c>
      <c r="E36" s="2" t="s">
        <v>157</v>
      </c>
      <c r="F36" s="2">
        <v>21</v>
      </c>
      <c r="G36" s="6" t="s">
        <v>86</v>
      </c>
      <c r="H36" s="2" t="s">
        <v>158</v>
      </c>
      <c r="I36" s="16">
        <v>90</v>
      </c>
      <c r="J36" s="16">
        <f t="shared" ref="J36:J67" si="6">I36*0.5</f>
        <v>45</v>
      </c>
      <c r="K36" s="5">
        <v>42</v>
      </c>
      <c r="L36" s="17">
        <v>86.56</v>
      </c>
      <c r="M36" s="17">
        <f t="shared" ref="M36:M67" si="7">L36*0.3</f>
        <v>25.968</v>
      </c>
      <c r="N36" s="17">
        <v>93.6</v>
      </c>
      <c r="O36" s="17">
        <f t="shared" ref="O36:O67" si="8">N36*0.7</f>
        <v>65.52</v>
      </c>
      <c r="P36" s="17">
        <f t="shared" ref="P36:P67" si="9">M36+O36</f>
        <v>91.488</v>
      </c>
      <c r="Q36" s="17">
        <f t="shared" ref="Q36:Q67" si="10">P36*0.5</f>
        <v>45.744</v>
      </c>
      <c r="R36" s="16">
        <v>1.5</v>
      </c>
      <c r="S36" s="17">
        <f t="shared" ref="S36:S67" si="11">J36+Q36+R36</f>
        <v>92.244</v>
      </c>
      <c r="T36" s="11">
        <v>33</v>
      </c>
      <c r="U36" s="11" t="s">
        <v>260</v>
      </c>
    </row>
    <row r="37" spans="1:21" s="12" customFormat="1" ht="21" customHeight="1">
      <c r="A37" s="2">
        <v>34</v>
      </c>
      <c r="B37" s="2" t="s">
        <v>168</v>
      </c>
      <c r="C37" s="2" t="s">
        <v>8</v>
      </c>
      <c r="D37" s="2">
        <v>8212019374</v>
      </c>
      <c r="E37" s="2" t="s">
        <v>157</v>
      </c>
      <c r="F37" s="2">
        <v>12</v>
      </c>
      <c r="G37" s="2" t="s">
        <v>91</v>
      </c>
      <c r="H37" s="2" t="s">
        <v>158</v>
      </c>
      <c r="I37" s="16">
        <v>88</v>
      </c>
      <c r="J37" s="16">
        <f t="shared" si="6"/>
        <v>44</v>
      </c>
      <c r="K37" s="5">
        <v>11</v>
      </c>
      <c r="L37" s="17">
        <v>83.8</v>
      </c>
      <c r="M37" s="17">
        <f t="shared" si="7"/>
        <v>25.139999999999997</v>
      </c>
      <c r="N37" s="17">
        <v>96.6</v>
      </c>
      <c r="O37" s="17">
        <f t="shared" si="8"/>
        <v>67.61999999999999</v>
      </c>
      <c r="P37" s="17">
        <f t="shared" si="9"/>
        <v>92.759999999999991</v>
      </c>
      <c r="Q37" s="17">
        <f t="shared" si="10"/>
        <v>46.379999999999995</v>
      </c>
      <c r="R37" s="16">
        <v>1.5</v>
      </c>
      <c r="S37" s="17">
        <f t="shared" si="11"/>
        <v>91.88</v>
      </c>
      <c r="T37" s="11">
        <v>34</v>
      </c>
      <c r="U37" s="11" t="s">
        <v>260</v>
      </c>
    </row>
    <row r="38" spans="1:21" s="12" customFormat="1" ht="21" customHeight="1">
      <c r="A38" s="2">
        <v>35</v>
      </c>
      <c r="B38" s="2" t="s">
        <v>194</v>
      </c>
      <c r="C38" s="2" t="s">
        <v>8</v>
      </c>
      <c r="D38" s="2">
        <v>8212019400</v>
      </c>
      <c r="E38" s="2" t="s">
        <v>187</v>
      </c>
      <c r="F38" s="2">
        <v>8</v>
      </c>
      <c r="G38" s="2" t="s">
        <v>91</v>
      </c>
      <c r="H38" s="2" t="s">
        <v>158</v>
      </c>
      <c r="I38" s="16">
        <v>87</v>
      </c>
      <c r="J38" s="16">
        <f t="shared" si="6"/>
        <v>43.5</v>
      </c>
      <c r="K38" s="5">
        <v>71</v>
      </c>
      <c r="L38" s="17">
        <v>91.5</v>
      </c>
      <c r="M38" s="17">
        <f t="shared" si="7"/>
        <v>27.45</v>
      </c>
      <c r="N38" s="17">
        <v>97.2</v>
      </c>
      <c r="O38" s="17">
        <f t="shared" si="8"/>
        <v>68.039999999999992</v>
      </c>
      <c r="P38" s="17">
        <f t="shared" si="9"/>
        <v>95.49</v>
      </c>
      <c r="Q38" s="17">
        <f t="shared" si="10"/>
        <v>47.744999999999997</v>
      </c>
      <c r="R38" s="16"/>
      <c r="S38" s="17">
        <f t="shared" si="11"/>
        <v>91.245000000000005</v>
      </c>
      <c r="T38" s="11">
        <v>35</v>
      </c>
      <c r="U38" s="11" t="s">
        <v>260</v>
      </c>
    </row>
    <row r="39" spans="1:21" s="12" customFormat="1" ht="21" customHeight="1">
      <c r="A39" s="2">
        <v>36</v>
      </c>
      <c r="B39" s="2" t="s">
        <v>233</v>
      </c>
      <c r="C39" s="2" t="s">
        <v>8</v>
      </c>
      <c r="D39" s="2">
        <v>8212019440</v>
      </c>
      <c r="E39" s="2" t="s">
        <v>216</v>
      </c>
      <c r="F39" s="2">
        <v>18</v>
      </c>
      <c r="G39" s="2" t="s">
        <v>84</v>
      </c>
      <c r="H39" s="2" t="s">
        <v>158</v>
      </c>
      <c r="I39" s="16">
        <v>91</v>
      </c>
      <c r="J39" s="16">
        <f t="shared" si="6"/>
        <v>45.5</v>
      </c>
      <c r="K39" s="5">
        <v>5</v>
      </c>
      <c r="L39" s="17">
        <v>88.98</v>
      </c>
      <c r="M39" s="17">
        <f t="shared" si="7"/>
        <v>26.693999999999999</v>
      </c>
      <c r="N39" s="17">
        <v>91.8</v>
      </c>
      <c r="O39" s="17">
        <f t="shared" si="8"/>
        <v>64.259999999999991</v>
      </c>
      <c r="P39" s="17">
        <f t="shared" si="9"/>
        <v>90.953999999999994</v>
      </c>
      <c r="Q39" s="17">
        <f t="shared" si="10"/>
        <v>45.476999999999997</v>
      </c>
      <c r="R39" s="16"/>
      <c r="S39" s="17">
        <f t="shared" si="11"/>
        <v>90.977000000000004</v>
      </c>
      <c r="T39" s="11">
        <v>36</v>
      </c>
      <c r="U39" s="11" t="s">
        <v>260</v>
      </c>
    </row>
    <row r="40" spans="1:21" s="12" customFormat="1" ht="21" customHeight="1">
      <c r="A40" s="2">
        <v>37</v>
      </c>
      <c r="B40" s="2" t="s">
        <v>223</v>
      </c>
      <c r="C40" s="2" t="s">
        <v>8</v>
      </c>
      <c r="D40" s="2">
        <v>8212019430</v>
      </c>
      <c r="E40" s="2" t="s">
        <v>216</v>
      </c>
      <c r="F40" s="2">
        <v>8</v>
      </c>
      <c r="G40" s="2" t="s">
        <v>123</v>
      </c>
      <c r="H40" s="2" t="s">
        <v>158</v>
      </c>
      <c r="I40" s="16">
        <v>87</v>
      </c>
      <c r="J40" s="16">
        <f t="shared" si="6"/>
        <v>43.5</v>
      </c>
      <c r="K40" s="5">
        <v>61</v>
      </c>
      <c r="L40" s="17">
        <v>88.24</v>
      </c>
      <c r="M40" s="17">
        <f t="shared" si="7"/>
        <v>26.471999999999998</v>
      </c>
      <c r="N40" s="17">
        <v>93.2</v>
      </c>
      <c r="O40" s="17">
        <f t="shared" si="8"/>
        <v>65.239999999999995</v>
      </c>
      <c r="P40" s="17">
        <f t="shared" si="9"/>
        <v>91.711999999999989</v>
      </c>
      <c r="Q40" s="17">
        <f t="shared" si="10"/>
        <v>45.855999999999995</v>
      </c>
      <c r="R40" s="16">
        <v>1.5</v>
      </c>
      <c r="S40" s="17">
        <f t="shared" si="11"/>
        <v>90.855999999999995</v>
      </c>
      <c r="T40" s="11">
        <v>37</v>
      </c>
      <c r="U40" s="11" t="s">
        <v>260</v>
      </c>
    </row>
    <row r="41" spans="1:21" s="12" customFormat="1" ht="21" customHeight="1">
      <c r="A41" s="2">
        <v>38</v>
      </c>
      <c r="B41" s="2" t="s">
        <v>205</v>
      </c>
      <c r="C41" s="2" t="s">
        <v>8</v>
      </c>
      <c r="D41" s="2">
        <v>8212019412</v>
      </c>
      <c r="E41" s="2" t="s">
        <v>187</v>
      </c>
      <c r="F41" s="2">
        <v>20</v>
      </c>
      <c r="G41" s="2" t="s">
        <v>97</v>
      </c>
      <c r="H41" s="2" t="s">
        <v>158</v>
      </c>
      <c r="I41" s="16">
        <v>91</v>
      </c>
      <c r="J41" s="16">
        <f t="shared" si="6"/>
        <v>45.5</v>
      </c>
      <c r="K41" s="5">
        <v>52</v>
      </c>
      <c r="L41" s="17">
        <v>83.7</v>
      </c>
      <c r="M41" s="17">
        <f t="shared" si="7"/>
        <v>25.11</v>
      </c>
      <c r="N41" s="17">
        <v>93.4</v>
      </c>
      <c r="O41" s="17">
        <f t="shared" si="8"/>
        <v>65.38</v>
      </c>
      <c r="P41" s="17">
        <f t="shared" si="9"/>
        <v>90.49</v>
      </c>
      <c r="Q41" s="17">
        <f t="shared" si="10"/>
        <v>45.244999999999997</v>
      </c>
      <c r="R41" s="16"/>
      <c r="S41" s="17">
        <f t="shared" si="11"/>
        <v>90.745000000000005</v>
      </c>
      <c r="T41" s="11">
        <v>38</v>
      </c>
      <c r="U41" s="11" t="s">
        <v>260</v>
      </c>
    </row>
    <row r="42" spans="1:21" s="12" customFormat="1" ht="21" customHeight="1">
      <c r="A42" s="2">
        <v>39</v>
      </c>
      <c r="B42" s="2" t="s">
        <v>217</v>
      </c>
      <c r="C42" s="2" t="s">
        <v>8</v>
      </c>
      <c r="D42" s="2">
        <v>8212019424</v>
      </c>
      <c r="E42" s="2" t="s">
        <v>216</v>
      </c>
      <c r="F42" s="2">
        <v>2</v>
      </c>
      <c r="G42" s="2" t="s">
        <v>110</v>
      </c>
      <c r="H42" s="2" t="s">
        <v>158</v>
      </c>
      <c r="I42" s="16">
        <v>87</v>
      </c>
      <c r="J42" s="16">
        <f t="shared" si="6"/>
        <v>43.5</v>
      </c>
      <c r="K42" s="5">
        <v>59</v>
      </c>
      <c r="L42" s="17">
        <v>84.94</v>
      </c>
      <c r="M42" s="17">
        <f t="shared" si="7"/>
        <v>25.481999999999999</v>
      </c>
      <c r="N42" s="17">
        <v>93</v>
      </c>
      <c r="O42" s="17">
        <f t="shared" si="8"/>
        <v>65.099999999999994</v>
      </c>
      <c r="P42" s="17">
        <f t="shared" si="9"/>
        <v>90.581999999999994</v>
      </c>
      <c r="Q42" s="17">
        <f t="shared" si="10"/>
        <v>45.290999999999997</v>
      </c>
      <c r="R42" s="16">
        <v>1.5</v>
      </c>
      <c r="S42" s="17">
        <f t="shared" si="11"/>
        <v>90.290999999999997</v>
      </c>
      <c r="T42" s="11">
        <v>39</v>
      </c>
      <c r="U42" s="11" t="s">
        <v>260</v>
      </c>
    </row>
    <row r="43" spans="1:21" s="12" customFormat="1" ht="21" customHeight="1">
      <c r="A43" s="2">
        <v>40</v>
      </c>
      <c r="B43" s="2" t="s">
        <v>167</v>
      </c>
      <c r="C43" s="2" t="s">
        <v>8</v>
      </c>
      <c r="D43" s="2">
        <v>8212019373</v>
      </c>
      <c r="E43" s="2" t="s">
        <v>157</v>
      </c>
      <c r="F43" s="2">
        <v>11</v>
      </c>
      <c r="G43" s="2" t="s">
        <v>84</v>
      </c>
      <c r="H43" s="2" t="s">
        <v>158</v>
      </c>
      <c r="I43" s="16">
        <v>89</v>
      </c>
      <c r="J43" s="16">
        <f t="shared" si="6"/>
        <v>44.5</v>
      </c>
      <c r="K43" s="5">
        <v>47</v>
      </c>
      <c r="L43" s="17">
        <v>87.1</v>
      </c>
      <c r="M43" s="17">
        <f t="shared" si="7"/>
        <v>26.13</v>
      </c>
      <c r="N43" s="17">
        <v>92.4</v>
      </c>
      <c r="O43" s="17">
        <f t="shared" si="8"/>
        <v>64.680000000000007</v>
      </c>
      <c r="P43" s="17">
        <f t="shared" si="9"/>
        <v>90.81</v>
      </c>
      <c r="Q43" s="17">
        <f t="shared" si="10"/>
        <v>45.405000000000001</v>
      </c>
      <c r="R43" s="16"/>
      <c r="S43" s="17">
        <f t="shared" si="11"/>
        <v>89.905000000000001</v>
      </c>
      <c r="T43" s="11">
        <v>40</v>
      </c>
      <c r="U43" s="11" t="s">
        <v>260</v>
      </c>
    </row>
    <row r="44" spans="1:21" s="12" customFormat="1" ht="21" customHeight="1">
      <c r="A44" s="2">
        <v>41</v>
      </c>
      <c r="B44" s="2" t="s">
        <v>228</v>
      </c>
      <c r="C44" s="2" t="s">
        <v>8</v>
      </c>
      <c r="D44" s="2">
        <v>8212019435</v>
      </c>
      <c r="E44" s="2" t="s">
        <v>216</v>
      </c>
      <c r="F44" s="2">
        <v>13</v>
      </c>
      <c r="G44" s="2" t="s">
        <v>92</v>
      </c>
      <c r="H44" s="2" t="s">
        <v>158</v>
      </c>
      <c r="I44" s="16">
        <v>85</v>
      </c>
      <c r="J44" s="16">
        <f t="shared" si="6"/>
        <v>42.5</v>
      </c>
      <c r="K44" s="5">
        <v>24</v>
      </c>
      <c r="L44" s="17">
        <v>87.04</v>
      </c>
      <c r="M44" s="17">
        <f t="shared" si="7"/>
        <v>26.112000000000002</v>
      </c>
      <c r="N44" s="17">
        <v>98</v>
      </c>
      <c r="O44" s="17">
        <f t="shared" si="8"/>
        <v>68.599999999999994</v>
      </c>
      <c r="P44" s="17">
        <f t="shared" si="9"/>
        <v>94.711999999999989</v>
      </c>
      <c r="Q44" s="17">
        <f t="shared" si="10"/>
        <v>47.355999999999995</v>
      </c>
      <c r="R44" s="16"/>
      <c r="S44" s="17">
        <f t="shared" si="11"/>
        <v>89.855999999999995</v>
      </c>
      <c r="T44" s="11">
        <v>41</v>
      </c>
      <c r="U44" s="11" t="s">
        <v>260</v>
      </c>
    </row>
    <row r="45" spans="1:21" s="12" customFormat="1" ht="21" customHeight="1">
      <c r="A45" s="2">
        <v>42</v>
      </c>
      <c r="B45" s="2" t="s">
        <v>207</v>
      </c>
      <c r="C45" s="2" t="s">
        <v>8</v>
      </c>
      <c r="D45" s="2">
        <v>8212019414</v>
      </c>
      <c r="E45" s="2" t="s">
        <v>187</v>
      </c>
      <c r="F45" s="2">
        <v>22</v>
      </c>
      <c r="G45" s="2" t="s">
        <v>34</v>
      </c>
      <c r="H45" s="2" t="s">
        <v>158</v>
      </c>
      <c r="I45" s="16">
        <v>82</v>
      </c>
      <c r="J45" s="16">
        <f t="shared" si="6"/>
        <v>41</v>
      </c>
      <c r="K45" s="5">
        <v>35</v>
      </c>
      <c r="L45" s="17">
        <v>85.8</v>
      </c>
      <c r="M45" s="17">
        <f t="shared" si="7"/>
        <v>25.74</v>
      </c>
      <c r="N45" s="17">
        <v>96.8</v>
      </c>
      <c r="O45" s="17">
        <f t="shared" si="8"/>
        <v>67.759999999999991</v>
      </c>
      <c r="P45" s="17">
        <f t="shared" si="9"/>
        <v>93.499999999999986</v>
      </c>
      <c r="Q45" s="17">
        <f t="shared" si="10"/>
        <v>46.749999999999993</v>
      </c>
      <c r="R45" s="16">
        <v>2</v>
      </c>
      <c r="S45" s="17">
        <f t="shared" si="11"/>
        <v>89.75</v>
      </c>
      <c r="T45" s="11">
        <v>42</v>
      </c>
      <c r="U45" s="11"/>
    </row>
    <row r="46" spans="1:21" s="12" customFormat="1" ht="21" customHeight="1">
      <c r="A46" s="2">
        <v>43</v>
      </c>
      <c r="B46" s="2" t="s">
        <v>156</v>
      </c>
      <c r="C46" s="2" t="s">
        <v>8</v>
      </c>
      <c r="D46" s="2">
        <v>8212019363</v>
      </c>
      <c r="E46" s="2" t="s">
        <v>157</v>
      </c>
      <c r="F46" s="2">
        <v>1</v>
      </c>
      <c r="G46" s="2" t="s">
        <v>92</v>
      </c>
      <c r="H46" s="2" t="s">
        <v>158</v>
      </c>
      <c r="I46" s="16">
        <v>87</v>
      </c>
      <c r="J46" s="16">
        <f t="shared" si="6"/>
        <v>43.5</v>
      </c>
      <c r="K46" s="5">
        <v>50</v>
      </c>
      <c r="L46" s="17">
        <v>87.08</v>
      </c>
      <c r="M46" s="17">
        <f t="shared" si="7"/>
        <v>26.123999999999999</v>
      </c>
      <c r="N46" s="17">
        <v>91.4</v>
      </c>
      <c r="O46" s="17">
        <f t="shared" si="8"/>
        <v>63.98</v>
      </c>
      <c r="P46" s="17">
        <f t="shared" si="9"/>
        <v>90.103999999999999</v>
      </c>
      <c r="Q46" s="17">
        <f t="shared" si="10"/>
        <v>45.052</v>
      </c>
      <c r="R46" s="16"/>
      <c r="S46" s="17">
        <f t="shared" si="11"/>
        <v>88.551999999999992</v>
      </c>
      <c r="T46" s="11">
        <v>43</v>
      </c>
      <c r="U46" s="11"/>
    </row>
    <row r="47" spans="1:21" s="12" customFormat="1" ht="21" customHeight="1">
      <c r="A47" s="2">
        <v>44</v>
      </c>
      <c r="B47" s="2" t="s">
        <v>220</v>
      </c>
      <c r="C47" s="2" t="s">
        <v>8</v>
      </c>
      <c r="D47" s="2">
        <v>8212019427</v>
      </c>
      <c r="E47" s="2" t="s">
        <v>216</v>
      </c>
      <c r="F47" s="2">
        <v>5</v>
      </c>
      <c r="G47" s="2" t="s">
        <v>110</v>
      </c>
      <c r="H47" s="2" t="s">
        <v>158</v>
      </c>
      <c r="I47" s="16">
        <v>90</v>
      </c>
      <c r="J47" s="16">
        <f t="shared" si="6"/>
        <v>45</v>
      </c>
      <c r="K47" s="5">
        <v>22</v>
      </c>
      <c r="L47" s="17">
        <v>87.6</v>
      </c>
      <c r="M47" s="17">
        <f t="shared" si="7"/>
        <v>26.279999999999998</v>
      </c>
      <c r="N47" s="17">
        <v>86.4</v>
      </c>
      <c r="O47" s="17">
        <f t="shared" si="8"/>
        <v>60.48</v>
      </c>
      <c r="P47" s="17">
        <f t="shared" si="9"/>
        <v>86.759999999999991</v>
      </c>
      <c r="Q47" s="17">
        <f t="shared" si="10"/>
        <v>43.379999999999995</v>
      </c>
      <c r="R47" s="16"/>
      <c r="S47" s="17">
        <f t="shared" si="11"/>
        <v>88.38</v>
      </c>
      <c r="T47" s="11">
        <v>44</v>
      </c>
      <c r="U47" s="11"/>
    </row>
    <row r="48" spans="1:21" s="12" customFormat="1" ht="21" customHeight="1">
      <c r="A48" s="2">
        <v>45</v>
      </c>
      <c r="B48" s="2" t="s">
        <v>200</v>
      </c>
      <c r="C48" s="2" t="s">
        <v>8</v>
      </c>
      <c r="D48" s="2">
        <v>8212019407</v>
      </c>
      <c r="E48" s="2" t="s">
        <v>187</v>
      </c>
      <c r="F48" s="2">
        <v>15</v>
      </c>
      <c r="G48" s="2" t="s">
        <v>91</v>
      </c>
      <c r="H48" s="2" t="s">
        <v>158</v>
      </c>
      <c r="I48" s="16">
        <v>86</v>
      </c>
      <c r="J48" s="16">
        <f t="shared" si="6"/>
        <v>43</v>
      </c>
      <c r="K48" s="5">
        <v>37</v>
      </c>
      <c r="L48" s="17">
        <v>86.32</v>
      </c>
      <c r="M48" s="17">
        <f t="shared" si="7"/>
        <v>25.895999999999997</v>
      </c>
      <c r="N48" s="17">
        <v>92.4</v>
      </c>
      <c r="O48" s="17">
        <f t="shared" si="8"/>
        <v>64.680000000000007</v>
      </c>
      <c r="P48" s="17">
        <f t="shared" si="9"/>
        <v>90.576000000000008</v>
      </c>
      <c r="Q48" s="17">
        <f t="shared" si="10"/>
        <v>45.288000000000004</v>
      </c>
      <c r="R48" s="16"/>
      <c r="S48" s="17">
        <f t="shared" si="11"/>
        <v>88.288000000000011</v>
      </c>
      <c r="T48" s="11">
        <v>45</v>
      </c>
      <c r="U48" s="11"/>
    </row>
    <row r="49" spans="1:21" s="12" customFormat="1" ht="21" customHeight="1">
      <c r="A49" s="2">
        <v>46</v>
      </c>
      <c r="B49" s="2" t="s">
        <v>102</v>
      </c>
      <c r="C49" s="2" t="s">
        <v>8</v>
      </c>
      <c r="D49" s="2">
        <v>8212019364</v>
      </c>
      <c r="E49" s="2" t="s">
        <v>157</v>
      </c>
      <c r="F49" s="2">
        <v>2</v>
      </c>
      <c r="G49" s="2" t="s">
        <v>88</v>
      </c>
      <c r="H49" s="2" t="s">
        <v>158</v>
      </c>
      <c r="I49" s="16">
        <v>90</v>
      </c>
      <c r="J49" s="16">
        <f t="shared" si="6"/>
        <v>45</v>
      </c>
      <c r="K49" s="5">
        <v>16</v>
      </c>
      <c r="L49" s="17">
        <v>84.88</v>
      </c>
      <c r="M49" s="17">
        <f t="shared" si="7"/>
        <v>25.463999999999999</v>
      </c>
      <c r="N49" s="17">
        <v>87.2</v>
      </c>
      <c r="O49" s="17">
        <f t="shared" si="8"/>
        <v>61.04</v>
      </c>
      <c r="P49" s="17">
        <f t="shared" si="9"/>
        <v>86.503999999999991</v>
      </c>
      <c r="Q49" s="17">
        <f t="shared" si="10"/>
        <v>43.251999999999995</v>
      </c>
      <c r="R49" s="16"/>
      <c r="S49" s="17">
        <f t="shared" si="11"/>
        <v>88.251999999999995</v>
      </c>
      <c r="T49" s="11">
        <v>46</v>
      </c>
      <c r="U49" s="11"/>
    </row>
    <row r="50" spans="1:21" s="12" customFormat="1" ht="21" customHeight="1">
      <c r="A50" s="2">
        <v>47</v>
      </c>
      <c r="B50" s="2" t="s">
        <v>178</v>
      </c>
      <c r="C50" s="2" t="s">
        <v>8</v>
      </c>
      <c r="D50" s="2">
        <v>8212019385</v>
      </c>
      <c r="E50" s="2" t="s">
        <v>157</v>
      </c>
      <c r="F50" s="2">
        <v>23</v>
      </c>
      <c r="G50" s="2" t="s">
        <v>109</v>
      </c>
      <c r="H50" s="2" t="s">
        <v>158</v>
      </c>
      <c r="I50" s="16">
        <v>83</v>
      </c>
      <c r="J50" s="16">
        <f t="shared" si="6"/>
        <v>41.5</v>
      </c>
      <c r="K50" s="5">
        <v>74</v>
      </c>
      <c r="L50" s="17">
        <v>85.52</v>
      </c>
      <c r="M50" s="17">
        <f t="shared" si="7"/>
        <v>25.655999999999999</v>
      </c>
      <c r="N50" s="17">
        <v>96.4</v>
      </c>
      <c r="O50" s="17">
        <f t="shared" si="8"/>
        <v>67.48</v>
      </c>
      <c r="P50" s="17">
        <f t="shared" si="9"/>
        <v>93.135999999999996</v>
      </c>
      <c r="Q50" s="17">
        <f t="shared" si="10"/>
        <v>46.567999999999998</v>
      </c>
      <c r="R50" s="16"/>
      <c r="S50" s="17">
        <f t="shared" si="11"/>
        <v>88.067999999999998</v>
      </c>
      <c r="T50" s="11">
        <v>47</v>
      </c>
      <c r="U50" s="11"/>
    </row>
    <row r="51" spans="1:21" s="12" customFormat="1" ht="21" customHeight="1">
      <c r="A51" s="2">
        <v>48</v>
      </c>
      <c r="B51" s="2" t="s">
        <v>210</v>
      </c>
      <c r="C51" s="2" t="s">
        <v>8</v>
      </c>
      <c r="D51" s="2">
        <v>8212019417</v>
      </c>
      <c r="E51" s="2" t="s">
        <v>187</v>
      </c>
      <c r="F51" s="2">
        <v>25</v>
      </c>
      <c r="G51" s="2" t="s">
        <v>18</v>
      </c>
      <c r="H51" s="2" t="s">
        <v>158</v>
      </c>
      <c r="I51" s="16">
        <v>81</v>
      </c>
      <c r="J51" s="16">
        <f t="shared" si="6"/>
        <v>40.5</v>
      </c>
      <c r="K51" s="5">
        <v>46</v>
      </c>
      <c r="L51" s="17">
        <v>85.5</v>
      </c>
      <c r="M51" s="17">
        <f t="shared" si="7"/>
        <v>25.65</v>
      </c>
      <c r="N51" s="17">
        <v>97.8</v>
      </c>
      <c r="O51" s="17">
        <f t="shared" si="8"/>
        <v>68.459999999999994</v>
      </c>
      <c r="P51" s="17">
        <f t="shared" si="9"/>
        <v>94.109999999999985</v>
      </c>
      <c r="Q51" s="17">
        <f t="shared" si="10"/>
        <v>47.054999999999993</v>
      </c>
      <c r="R51" s="16"/>
      <c r="S51" s="17">
        <f t="shared" si="11"/>
        <v>87.554999999999993</v>
      </c>
      <c r="T51" s="11">
        <v>48</v>
      </c>
      <c r="U51" s="11"/>
    </row>
    <row r="52" spans="1:21" s="12" customFormat="1" ht="21" customHeight="1">
      <c r="A52" s="2">
        <v>49</v>
      </c>
      <c r="B52" s="2" t="s">
        <v>170</v>
      </c>
      <c r="C52" s="2" t="s">
        <v>8</v>
      </c>
      <c r="D52" s="2">
        <v>8212019376</v>
      </c>
      <c r="E52" s="2" t="s">
        <v>157</v>
      </c>
      <c r="F52" s="2">
        <v>14</v>
      </c>
      <c r="G52" s="2" t="s">
        <v>92</v>
      </c>
      <c r="H52" s="2" t="s">
        <v>158</v>
      </c>
      <c r="I52" s="16">
        <v>89</v>
      </c>
      <c r="J52" s="16">
        <f t="shared" si="6"/>
        <v>44.5</v>
      </c>
      <c r="K52" s="5">
        <v>48</v>
      </c>
      <c r="L52" s="17">
        <v>81.599999999999994</v>
      </c>
      <c r="M52" s="17">
        <f t="shared" si="7"/>
        <v>24.479999999999997</v>
      </c>
      <c r="N52" s="17">
        <v>88</v>
      </c>
      <c r="O52" s="17">
        <f t="shared" si="8"/>
        <v>61.599999999999994</v>
      </c>
      <c r="P52" s="17">
        <f t="shared" si="9"/>
        <v>86.079999999999984</v>
      </c>
      <c r="Q52" s="17">
        <f t="shared" si="10"/>
        <v>43.039999999999992</v>
      </c>
      <c r="R52" s="16"/>
      <c r="S52" s="17">
        <f t="shared" si="11"/>
        <v>87.539999999999992</v>
      </c>
      <c r="T52" s="11">
        <v>49</v>
      </c>
      <c r="U52" s="11"/>
    </row>
    <row r="53" spans="1:21" s="12" customFormat="1" ht="21" customHeight="1">
      <c r="A53" s="2">
        <v>50</v>
      </c>
      <c r="B53" s="2" t="s">
        <v>173</v>
      </c>
      <c r="C53" s="2" t="s">
        <v>8</v>
      </c>
      <c r="D53" s="2">
        <v>8212019380</v>
      </c>
      <c r="E53" s="2" t="s">
        <v>157</v>
      </c>
      <c r="F53" s="2">
        <v>18</v>
      </c>
      <c r="G53" s="6" t="s">
        <v>86</v>
      </c>
      <c r="H53" s="2" t="s">
        <v>158</v>
      </c>
      <c r="I53" s="16">
        <v>83</v>
      </c>
      <c r="J53" s="16">
        <f t="shared" si="6"/>
        <v>41.5</v>
      </c>
      <c r="K53" s="5">
        <v>57</v>
      </c>
      <c r="L53" s="17">
        <v>87.4</v>
      </c>
      <c r="M53" s="17">
        <f t="shared" si="7"/>
        <v>26.220000000000002</v>
      </c>
      <c r="N53" s="17">
        <v>92.8</v>
      </c>
      <c r="O53" s="17">
        <f t="shared" si="8"/>
        <v>64.959999999999994</v>
      </c>
      <c r="P53" s="17">
        <f t="shared" si="9"/>
        <v>91.179999999999993</v>
      </c>
      <c r="Q53" s="17">
        <f t="shared" si="10"/>
        <v>45.589999999999996</v>
      </c>
      <c r="R53" s="16"/>
      <c r="S53" s="17">
        <f t="shared" si="11"/>
        <v>87.09</v>
      </c>
      <c r="T53" s="11">
        <v>50</v>
      </c>
      <c r="U53" s="11"/>
    </row>
    <row r="54" spans="1:21" s="12" customFormat="1" ht="21" customHeight="1">
      <c r="A54" s="2">
        <v>51</v>
      </c>
      <c r="B54" s="2" t="s">
        <v>197</v>
      </c>
      <c r="C54" s="2" t="s">
        <v>8</v>
      </c>
      <c r="D54" s="2">
        <v>8212019403</v>
      </c>
      <c r="E54" s="2" t="s">
        <v>187</v>
      </c>
      <c r="F54" s="2">
        <v>11</v>
      </c>
      <c r="G54" s="2" t="s">
        <v>87</v>
      </c>
      <c r="H54" s="2" t="s">
        <v>158</v>
      </c>
      <c r="I54" s="16">
        <v>83</v>
      </c>
      <c r="J54" s="16">
        <f t="shared" si="6"/>
        <v>41.5</v>
      </c>
      <c r="K54" s="5">
        <v>23</v>
      </c>
      <c r="L54" s="17">
        <v>85</v>
      </c>
      <c r="M54" s="17">
        <f t="shared" si="7"/>
        <v>25.5</v>
      </c>
      <c r="N54" s="17">
        <v>93.8</v>
      </c>
      <c r="O54" s="17">
        <f t="shared" si="8"/>
        <v>65.66</v>
      </c>
      <c r="P54" s="17">
        <f t="shared" si="9"/>
        <v>91.16</v>
      </c>
      <c r="Q54" s="17">
        <f t="shared" si="10"/>
        <v>45.58</v>
      </c>
      <c r="R54" s="16"/>
      <c r="S54" s="17">
        <f t="shared" si="11"/>
        <v>87.08</v>
      </c>
      <c r="T54" s="11">
        <v>51</v>
      </c>
      <c r="U54" s="11"/>
    </row>
    <row r="55" spans="1:21" s="12" customFormat="1" ht="21" customHeight="1">
      <c r="A55" s="2">
        <v>52</v>
      </c>
      <c r="B55" s="2" t="s">
        <v>179</v>
      </c>
      <c r="C55" s="2" t="s">
        <v>8</v>
      </c>
      <c r="D55" s="2">
        <v>8212019386</v>
      </c>
      <c r="E55" s="2" t="s">
        <v>157</v>
      </c>
      <c r="F55" s="2">
        <v>24</v>
      </c>
      <c r="G55" s="2" t="s">
        <v>87</v>
      </c>
      <c r="H55" s="2" t="s">
        <v>158</v>
      </c>
      <c r="I55" s="16">
        <v>81</v>
      </c>
      <c r="J55" s="16">
        <f t="shared" si="6"/>
        <v>40.5</v>
      </c>
      <c r="K55" s="5">
        <v>9</v>
      </c>
      <c r="L55" s="17">
        <v>84</v>
      </c>
      <c r="M55" s="17">
        <f t="shared" si="7"/>
        <v>25.2</v>
      </c>
      <c r="N55" s="17">
        <v>96.6</v>
      </c>
      <c r="O55" s="17">
        <f t="shared" si="8"/>
        <v>67.61999999999999</v>
      </c>
      <c r="P55" s="17">
        <f t="shared" si="9"/>
        <v>92.82</v>
      </c>
      <c r="Q55" s="17">
        <f t="shared" si="10"/>
        <v>46.41</v>
      </c>
      <c r="R55" s="16"/>
      <c r="S55" s="17">
        <f t="shared" si="11"/>
        <v>86.91</v>
      </c>
      <c r="T55" s="11">
        <v>52</v>
      </c>
      <c r="U55" s="11"/>
    </row>
    <row r="56" spans="1:21" s="12" customFormat="1" ht="21" customHeight="1">
      <c r="A56" s="2">
        <v>53</v>
      </c>
      <c r="B56" s="2" t="s">
        <v>211</v>
      </c>
      <c r="C56" s="2" t="s">
        <v>8</v>
      </c>
      <c r="D56" s="2">
        <v>8212019419</v>
      </c>
      <c r="E56" s="2" t="s">
        <v>187</v>
      </c>
      <c r="F56" s="2">
        <v>27</v>
      </c>
      <c r="G56" s="2" t="s">
        <v>92</v>
      </c>
      <c r="H56" s="2" t="s">
        <v>158</v>
      </c>
      <c r="I56" s="16">
        <v>83</v>
      </c>
      <c r="J56" s="16">
        <f t="shared" si="6"/>
        <v>41.5</v>
      </c>
      <c r="K56" s="5">
        <v>13</v>
      </c>
      <c r="L56" s="17">
        <v>83.44</v>
      </c>
      <c r="M56" s="17">
        <f t="shared" si="7"/>
        <v>25.032</v>
      </c>
      <c r="N56" s="17">
        <v>93.6</v>
      </c>
      <c r="O56" s="17">
        <f t="shared" si="8"/>
        <v>65.52</v>
      </c>
      <c r="P56" s="17">
        <f t="shared" si="9"/>
        <v>90.551999999999992</v>
      </c>
      <c r="Q56" s="17">
        <f t="shared" si="10"/>
        <v>45.275999999999996</v>
      </c>
      <c r="R56" s="16"/>
      <c r="S56" s="17">
        <f t="shared" si="11"/>
        <v>86.775999999999996</v>
      </c>
      <c r="T56" s="11">
        <v>53</v>
      </c>
      <c r="U56" s="11"/>
    </row>
    <row r="57" spans="1:21" s="12" customFormat="1" ht="21" customHeight="1">
      <c r="A57" s="2">
        <v>54</v>
      </c>
      <c r="B57" s="2" t="s">
        <v>219</v>
      </c>
      <c r="C57" s="2" t="s">
        <v>8</v>
      </c>
      <c r="D57" s="2">
        <v>8212019426</v>
      </c>
      <c r="E57" s="2" t="s">
        <v>216</v>
      </c>
      <c r="F57" s="2">
        <v>4</v>
      </c>
      <c r="G57" s="2" t="s">
        <v>110</v>
      </c>
      <c r="H57" s="2" t="s">
        <v>158</v>
      </c>
      <c r="I57" s="16">
        <v>86</v>
      </c>
      <c r="J57" s="16">
        <f t="shared" si="6"/>
        <v>43</v>
      </c>
      <c r="K57" s="5">
        <v>54</v>
      </c>
      <c r="L57" s="17">
        <v>87.12</v>
      </c>
      <c r="M57" s="17">
        <f t="shared" si="7"/>
        <v>26.135999999999999</v>
      </c>
      <c r="N57" s="17">
        <v>86.4</v>
      </c>
      <c r="O57" s="17">
        <f t="shared" si="8"/>
        <v>60.48</v>
      </c>
      <c r="P57" s="17">
        <f t="shared" si="9"/>
        <v>86.616</v>
      </c>
      <c r="Q57" s="17">
        <f t="shared" si="10"/>
        <v>43.308</v>
      </c>
      <c r="R57" s="16"/>
      <c r="S57" s="17">
        <f t="shared" si="11"/>
        <v>86.307999999999993</v>
      </c>
      <c r="T57" s="11">
        <v>54</v>
      </c>
      <c r="U57" s="11"/>
    </row>
    <row r="58" spans="1:21" s="12" customFormat="1" ht="21" customHeight="1">
      <c r="A58" s="2">
        <v>55</v>
      </c>
      <c r="B58" s="2" t="s">
        <v>175</v>
      </c>
      <c r="C58" s="2" t="s">
        <v>8</v>
      </c>
      <c r="D58" s="2">
        <v>8212019382</v>
      </c>
      <c r="E58" s="2" t="s">
        <v>157</v>
      </c>
      <c r="F58" s="2">
        <v>20</v>
      </c>
      <c r="G58" s="6" t="s">
        <v>86</v>
      </c>
      <c r="H58" s="2" t="s">
        <v>158</v>
      </c>
      <c r="I58" s="16">
        <v>79</v>
      </c>
      <c r="J58" s="16">
        <f t="shared" si="6"/>
        <v>39.5</v>
      </c>
      <c r="K58" s="5">
        <v>7</v>
      </c>
      <c r="L58" s="17">
        <v>90</v>
      </c>
      <c r="M58" s="17">
        <f t="shared" si="7"/>
        <v>27</v>
      </c>
      <c r="N58" s="17">
        <v>92.8</v>
      </c>
      <c r="O58" s="17">
        <f t="shared" si="8"/>
        <v>64.959999999999994</v>
      </c>
      <c r="P58" s="17">
        <f t="shared" si="9"/>
        <v>91.96</v>
      </c>
      <c r="Q58" s="17">
        <f t="shared" si="10"/>
        <v>45.98</v>
      </c>
      <c r="R58" s="16"/>
      <c r="S58" s="17">
        <f t="shared" si="11"/>
        <v>85.47999999999999</v>
      </c>
      <c r="T58" s="11">
        <v>55</v>
      </c>
      <c r="U58" s="11"/>
    </row>
    <row r="59" spans="1:21" s="12" customFormat="1" ht="21" customHeight="1">
      <c r="A59" s="2">
        <v>56</v>
      </c>
      <c r="B59" s="2" t="s">
        <v>189</v>
      </c>
      <c r="C59" s="2" t="s">
        <v>8</v>
      </c>
      <c r="D59" s="2">
        <v>8212019395</v>
      </c>
      <c r="E59" s="2" t="s">
        <v>187</v>
      </c>
      <c r="F59" s="2">
        <v>3</v>
      </c>
      <c r="G59" s="2" t="s">
        <v>23</v>
      </c>
      <c r="H59" s="2" t="s">
        <v>158</v>
      </c>
      <c r="I59" s="16">
        <v>78</v>
      </c>
      <c r="J59" s="16">
        <f t="shared" si="6"/>
        <v>39</v>
      </c>
      <c r="K59" s="5">
        <v>44</v>
      </c>
      <c r="L59" s="17">
        <v>81.96</v>
      </c>
      <c r="M59" s="17">
        <f t="shared" si="7"/>
        <v>24.587999999999997</v>
      </c>
      <c r="N59" s="17">
        <v>97.6</v>
      </c>
      <c r="O59" s="17">
        <f t="shared" si="8"/>
        <v>68.319999999999993</v>
      </c>
      <c r="P59" s="17">
        <f t="shared" si="9"/>
        <v>92.907999999999987</v>
      </c>
      <c r="Q59" s="17">
        <f t="shared" si="10"/>
        <v>46.453999999999994</v>
      </c>
      <c r="R59" s="16"/>
      <c r="S59" s="17">
        <f t="shared" si="11"/>
        <v>85.453999999999994</v>
      </c>
      <c r="T59" s="11">
        <v>56</v>
      </c>
      <c r="U59" s="11"/>
    </row>
    <row r="60" spans="1:21" s="12" customFormat="1" ht="21" customHeight="1">
      <c r="A60" s="2">
        <v>57</v>
      </c>
      <c r="B60" s="2" t="s">
        <v>159</v>
      </c>
      <c r="C60" s="2" t="s">
        <v>8</v>
      </c>
      <c r="D60" s="2">
        <v>8212019365</v>
      </c>
      <c r="E60" s="2" t="s">
        <v>157</v>
      </c>
      <c r="F60" s="2">
        <v>3</v>
      </c>
      <c r="G60" s="2" t="s">
        <v>88</v>
      </c>
      <c r="H60" s="2" t="s">
        <v>158</v>
      </c>
      <c r="I60" s="16">
        <v>80</v>
      </c>
      <c r="J60" s="16">
        <f t="shared" si="6"/>
        <v>40</v>
      </c>
      <c r="K60" s="5">
        <v>70</v>
      </c>
      <c r="L60" s="17">
        <v>87.38</v>
      </c>
      <c r="M60" s="17">
        <f t="shared" si="7"/>
        <v>26.213999999999999</v>
      </c>
      <c r="N60" s="17">
        <v>92.2</v>
      </c>
      <c r="O60" s="17">
        <f t="shared" si="8"/>
        <v>64.539999999999992</v>
      </c>
      <c r="P60" s="17">
        <f t="shared" si="9"/>
        <v>90.753999999999991</v>
      </c>
      <c r="Q60" s="17">
        <f t="shared" si="10"/>
        <v>45.376999999999995</v>
      </c>
      <c r="R60" s="16"/>
      <c r="S60" s="17">
        <f t="shared" si="11"/>
        <v>85.376999999999995</v>
      </c>
      <c r="T60" s="11">
        <v>57</v>
      </c>
      <c r="U60" s="11"/>
    </row>
    <row r="61" spans="1:21" s="12" customFormat="1" ht="21" customHeight="1">
      <c r="A61" s="2">
        <v>58</v>
      </c>
      <c r="B61" s="2" t="s">
        <v>231</v>
      </c>
      <c r="C61" s="2" t="s">
        <v>8</v>
      </c>
      <c r="D61" s="2">
        <v>8212019438</v>
      </c>
      <c r="E61" s="2" t="s">
        <v>216</v>
      </c>
      <c r="F61" s="2">
        <v>16</v>
      </c>
      <c r="G61" s="2" t="s">
        <v>109</v>
      </c>
      <c r="H61" s="2" t="s">
        <v>158</v>
      </c>
      <c r="I61" s="16">
        <v>75</v>
      </c>
      <c r="J61" s="16">
        <f t="shared" si="6"/>
        <v>37.5</v>
      </c>
      <c r="K61" s="5">
        <v>21</v>
      </c>
      <c r="L61" s="17">
        <v>83.88</v>
      </c>
      <c r="M61" s="17">
        <f t="shared" si="7"/>
        <v>25.163999999999998</v>
      </c>
      <c r="N61" s="17">
        <v>92</v>
      </c>
      <c r="O61" s="17">
        <f t="shared" si="8"/>
        <v>64.399999999999991</v>
      </c>
      <c r="P61" s="17">
        <f t="shared" si="9"/>
        <v>89.563999999999993</v>
      </c>
      <c r="Q61" s="17">
        <f t="shared" si="10"/>
        <v>44.781999999999996</v>
      </c>
      <c r="R61" s="16">
        <v>3</v>
      </c>
      <c r="S61" s="17">
        <f t="shared" si="11"/>
        <v>85.281999999999996</v>
      </c>
      <c r="T61" s="11">
        <v>58</v>
      </c>
      <c r="U61" s="11"/>
    </row>
    <row r="62" spans="1:21" s="12" customFormat="1" ht="21" customHeight="1">
      <c r="A62" s="2">
        <v>59</v>
      </c>
      <c r="B62" s="2" t="s">
        <v>171</v>
      </c>
      <c r="C62" s="2" t="s">
        <v>8</v>
      </c>
      <c r="D62" s="2">
        <v>8212019377</v>
      </c>
      <c r="E62" s="2" t="s">
        <v>157</v>
      </c>
      <c r="F62" s="2">
        <v>15</v>
      </c>
      <c r="G62" s="2" t="s">
        <v>123</v>
      </c>
      <c r="H62" s="2" t="s">
        <v>158</v>
      </c>
      <c r="I62" s="16">
        <v>75</v>
      </c>
      <c r="J62" s="16">
        <f t="shared" si="6"/>
        <v>37.5</v>
      </c>
      <c r="K62" s="5">
        <v>60</v>
      </c>
      <c r="L62" s="17">
        <v>87.48</v>
      </c>
      <c r="M62" s="17">
        <f t="shared" si="7"/>
        <v>26.244</v>
      </c>
      <c r="N62" s="17">
        <v>96.4</v>
      </c>
      <c r="O62" s="17">
        <f t="shared" si="8"/>
        <v>67.48</v>
      </c>
      <c r="P62" s="17">
        <f t="shared" si="9"/>
        <v>93.724000000000004</v>
      </c>
      <c r="Q62" s="17">
        <f t="shared" si="10"/>
        <v>46.862000000000002</v>
      </c>
      <c r="R62" s="16"/>
      <c r="S62" s="17">
        <f t="shared" si="11"/>
        <v>84.361999999999995</v>
      </c>
      <c r="T62" s="11">
        <v>59</v>
      </c>
      <c r="U62" s="11"/>
    </row>
    <row r="63" spans="1:21" s="12" customFormat="1" ht="21" customHeight="1">
      <c r="A63" s="2">
        <v>60</v>
      </c>
      <c r="B63" s="2" t="s">
        <v>229</v>
      </c>
      <c r="C63" s="2" t="s">
        <v>8</v>
      </c>
      <c r="D63" s="2">
        <v>8212019436</v>
      </c>
      <c r="E63" s="2" t="s">
        <v>216</v>
      </c>
      <c r="F63" s="2">
        <v>14</v>
      </c>
      <c r="G63" s="2" t="s">
        <v>92</v>
      </c>
      <c r="H63" s="2" t="s">
        <v>158</v>
      </c>
      <c r="I63" s="16">
        <v>78</v>
      </c>
      <c r="J63" s="16">
        <f t="shared" si="6"/>
        <v>39</v>
      </c>
      <c r="K63" s="5">
        <v>10</v>
      </c>
      <c r="L63" s="17">
        <v>85.68</v>
      </c>
      <c r="M63" s="17">
        <f t="shared" si="7"/>
        <v>25.704000000000001</v>
      </c>
      <c r="N63" s="17">
        <v>92.8</v>
      </c>
      <c r="O63" s="17">
        <f t="shared" si="8"/>
        <v>64.959999999999994</v>
      </c>
      <c r="P63" s="17">
        <f t="shared" si="9"/>
        <v>90.663999999999987</v>
      </c>
      <c r="Q63" s="17">
        <f t="shared" si="10"/>
        <v>45.331999999999994</v>
      </c>
      <c r="R63" s="16"/>
      <c r="S63" s="17">
        <f t="shared" si="11"/>
        <v>84.331999999999994</v>
      </c>
      <c r="T63" s="11">
        <v>60</v>
      </c>
      <c r="U63" s="11"/>
    </row>
    <row r="64" spans="1:21" s="12" customFormat="1" ht="21" customHeight="1">
      <c r="A64" s="2">
        <v>61</v>
      </c>
      <c r="B64" s="2" t="s">
        <v>163</v>
      </c>
      <c r="C64" s="2" t="s">
        <v>8</v>
      </c>
      <c r="D64" s="2">
        <v>8212019369</v>
      </c>
      <c r="E64" s="2" t="s">
        <v>157</v>
      </c>
      <c r="F64" s="2">
        <v>7</v>
      </c>
      <c r="G64" s="2" t="s">
        <v>88</v>
      </c>
      <c r="H64" s="2" t="s">
        <v>158</v>
      </c>
      <c r="I64" s="16">
        <v>82</v>
      </c>
      <c r="J64" s="16">
        <f t="shared" si="6"/>
        <v>41</v>
      </c>
      <c r="K64" s="5">
        <v>43</v>
      </c>
      <c r="L64" s="17">
        <v>84.7</v>
      </c>
      <c r="M64" s="17">
        <f t="shared" si="7"/>
        <v>25.41</v>
      </c>
      <c r="N64" s="17">
        <v>86</v>
      </c>
      <c r="O64" s="17">
        <f t="shared" si="8"/>
        <v>60.199999999999996</v>
      </c>
      <c r="P64" s="17">
        <f t="shared" si="9"/>
        <v>85.61</v>
      </c>
      <c r="Q64" s="17">
        <f t="shared" si="10"/>
        <v>42.805</v>
      </c>
      <c r="R64" s="16"/>
      <c r="S64" s="17">
        <f t="shared" si="11"/>
        <v>83.805000000000007</v>
      </c>
      <c r="T64" s="11">
        <v>61</v>
      </c>
      <c r="U64" s="11"/>
    </row>
    <row r="65" spans="1:21" s="12" customFormat="1" ht="21" customHeight="1">
      <c r="A65" s="2">
        <v>62</v>
      </c>
      <c r="B65" s="2" t="s">
        <v>174</v>
      </c>
      <c r="C65" s="2" t="s">
        <v>8</v>
      </c>
      <c r="D65" s="2">
        <v>8212019381</v>
      </c>
      <c r="E65" s="2" t="s">
        <v>157</v>
      </c>
      <c r="F65" s="2">
        <v>19</v>
      </c>
      <c r="G65" s="2" t="s">
        <v>87</v>
      </c>
      <c r="H65" s="2" t="s">
        <v>158</v>
      </c>
      <c r="I65" s="16">
        <v>77</v>
      </c>
      <c r="J65" s="16">
        <f t="shared" si="6"/>
        <v>38.5</v>
      </c>
      <c r="K65" s="5">
        <v>65</v>
      </c>
      <c r="L65" s="17">
        <v>83.9</v>
      </c>
      <c r="M65" s="17">
        <f t="shared" si="7"/>
        <v>25.17</v>
      </c>
      <c r="N65" s="17">
        <v>93.4</v>
      </c>
      <c r="O65" s="17">
        <f t="shared" si="8"/>
        <v>65.38</v>
      </c>
      <c r="P65" s="17">
        <f t="shared" si="9"/>
        <v>90.55</v>
      </c>
      <c r="Q65" s="17">
        <f t="shared" si="10"/>
        <v>45.274999999999999</v>
      </c>
      <c r="R65" s="16"/>
      <c r="S65" s="17">
        <f t="shared" si="11"/>
        <v>83.775000000000006</v>
      </c>
      <c r="T65" s="11">
        <v>62</v>
      </c>
      <c r="U65" s="11"/>
    </row>
    <row r="66" spans="1:21" s="12" customFormat="1" ht="21" customHeight="1">
      <c r="A66" s="2">
        <v>63</v>
      </c>
      <c r="B66" s="2" t="s">
        <v>202</v>
      </c>
      <c r="C66" s="2" t="s">
        <v>8</v>
      </c>
      <c r="D66" s="2">
        <v>8212019409</v>
      </c>
      <c r="E66" s="2" t="s">
        <v>187</v>
      </c>
      <c r="F66" s="2">
        <v>17</v>
      </c>
      <c r="G66" s="2" t="s">
        <v>87</v>
      </c>
      <c r="H66" s="2" t="s">
        <v>158</v>
      </c>
      <c r="I66" s="16">
        <v>72</v>
      </c>
      <c r="J66" s="16">
        <f t="shared" si="6"/>
        <v>36</v>
      </c>
      <c r="K66" s="5">
        <v>66</v>
      </c>
      <c r="L66" s="17">
        <v>88.3</v>
      </c>
      <c r="M66" s="17">
        <f t="shared" si="7"/>
        <v>26.49</v>
      </c>
      <c r="N66" s="17">
        <v>96</v>
      </c>
      <c r="O66" s="17">
        <f t="shared" si="8"/>
        <v>67.199999999999989</v>
      </c>
      <c r="P66" s="17">
        <f t="shared" si="9"/>
        <v>93.689999999999984</v>
      </c>
      <c r="Q66" s="17">
        <f t="shared" si="10"/>
        <v>46.844999999999992</v>
      </c>
      <c r="R66" s="16"/>
      <c r="S66" s="17">
        <f t="shared" si="11"/>
        <v>82.844999999999999</v>
      </c>
      <c r="T66" s="11">
        <v>63</v>
      </c>
      <c r="U66" s="11"/>
    </row>
    <row r="67" spans="1:21" s="12" customFormat="1" ht="21" customHeight="1">
      <c r="A67" s="2">
        <v>64</v>
      </c>
      <c r="B67" s="2" t="s">
        <v>222</v>
      </c>
      <c r="C67" s="2" t="s">
        <v>8</v>
      </c>
      <c r="D67" s="2">
        <v>8212019429</v>
      </c>
      <c r="E67" s="2" t="s">
        <v>216</v>
      </c>
      <c r="F67" s="2">
        <v>7</v>
      </c>
      <c r="G67" s="2" t="s">
        <v>86</v>
      </c>
      <c r="H67" s="2" t="s">
        <v>158</v>
      </c>
      <c r="I67" s="16">
        <v>79</v>
      </c>
      <c r="J67" s="16">
        <f t="shared" si="6"/>
        <v>39.5</v>
      </c>
      <c r="K67" s="5">
        <v>51</v>
      </c>
      <c r="L67" s="17">
        <v>82</v>
      </c>
      <c r="M67" s="17">
        <f t="shared" si="7"/>
        <v>24.599999999999998</v>
      </c>
      <c r="N67" s="17">
        <v>87.6</v>
      </c>
      <c r="O67" s="17">
        <f t="shared" si="8"/>
        <v>61.319999999999993</v>
      </c>
      <c r="P67" s="17">
        <f t="shared" si="9"/>
        <v>85.919999999999987</v>
      </c>
      <c r="Q67" s="17">
        <f t="shared" si="10"/>
        <v>42.959999999999994</v>
      </c>
      <c r="R67" s="16"/>
      <c r="S67" s="17">
        <f t="shared" si="11"/>
        <v>82.46</v>
      </c>
      <c r="T67" s="11">
        <v>64</v>
      </c>
      <c r="U67" s="11"/>
    </row>
    <row r="68" spans="1:21" s="12" customFormat="1" ht="21" customHeight="1">
      <c r="A68" s="2">
        <v>65</v>
      </c>
      <c r="B68" s="2" t="s">
        <v>177</v>
      </c>
      <c r="C68" s="2" t="s">
        <v>8</v>
      </c>
      <c r="D68" s="2">
        <v>8212019384</v>
      </c>
      <c r="E68" s="2" t="s">
        <v>157</v>
      </c>
      <c r="F68" s="2">
        <v>22</v>
      </c>
      <c r="G68" s="6" t="s">
        <v>86</v>
      </c>
      <c r="H68" s="2" t="s">
        <v>158</v>
      </c>
      <c r="I68" s="16">
        <v>76</v>
      </c>
      <c r="J68" s="16">
        <f t="shared" ref="J68:J82" si="12">I68*0.5</f>
        <v>38</v>
      </c>
      <c r="K68" s="5">
        <v>79</v>
      </c>
      <c r="L68" s="17">
        <v>88.3</v>
      </c>
      <c r="M68" s="17">
        <f t="shared" ref="M68:M82" si="13">L68*0.3</f>
        <v>26.49</v>
      </c>
      <c r="N68" s="17">
        <v>88</v>
      </c>
      <c r="O68" s="17">
        <f t="shared" ref="O68:O82" si="14">N68*0.7</f>
        <v>61.599999999999994</v>
      </c>
      <c r="P68" s="17">
        <f t="shared" ref="P68:P82" si="15">M68+O68</f>
        <v>88.089999999999989</v>
      </c>
      <c r="Q68" s="17">
        <f t="shared" ref="Q68:Q82" si="16">P68*0.5</f>
        <v>44.044999999999995</v>
      </c>
      <c r="R68" s="16"/>
      <c r="S68" s="17">
        <f t="shared" ref="S68:S82" si="17">J68+Q68+R68</f>
        <v>82.044999999999987</v>
      </c>
      <c r="T68" s="11">
        <v>65</v>
      </c>
      <c r="U68" s="11"/>
    </row>
    <row r="69" spans="1:21" s="12" customFormat="1" ht="21" customHeight="1">
      <c r="A69" s="2">
        <v>66</v>
      </c>
      <c r="B69" s="2" t="s">
        <v>214</v>
      </c>
      <c r="C69" s="2" t="s">
        <v>8</v>
      </c>
      <c r="D69" s="2">
        <v>8212019422</v>
      </c>
      <c r="E69" s="2" t="s">
        <v>187</v>
      </c>
      <c r="F69" s="2">
        <v>30</v>
      </c>
      <c r="G69" s="2" t="s">
        <v>87</v>
      </c>
      <c r="H69" s="2" t="s">
        <v>158</v>
      </c>
      <c r="I69" s="16">
        <v>80</v>
      </c>
      <c r="J69" s="16">
        <f t="shared" si="12"/>
        <v>40</v>
      </c>
      <c r="K69" s="5">
        <v>18</v>
      </c>
      <c r="L69" s="17">
        <v>81.86</v>
      </c>
      <c r="M69" s="17">
        <f t="shared" si="13"/>
        <v>24.558</v>
      </c>
      <c r="N69" s="17">
        <v>83.4</v>
      </c>
      <c r="O69" s="17">
        <f t="shared" si="14"/>
        <v>58.38</v>
      </c>
      <c r="P69" s="17">
        <f t="shared" si="15"/>
        <v>82.938000000000002</v>
      </c>
      <c r="Q69" s="17">
        <f t="shared" si="16"/>
        <v>41.469000000000001</v>
      </c>
      <c r="R69" s="16"/>
      <c r="S69" s="17">
        <f t="shared" si="17"/>
        <v>81.468999999999994</v>
      </c>
      <c r="T69" s="11">
        <v>66</v>
      </c>
      <c r="U69" s="11"/>
    </row>
    <row r="70" spans="1:21" s="12" customFormat="1" ht="21" customHeight="1">
      <c r="A70" s="2">
        <v>67</v>
      </c>
      <c r="B70" s="2" t="s">
        <v>198</v>
      </c>
      <c r="C70" s="2" t="s">
        <v>8</v>
      </c>
      <c r="D70" s="2">
        <v>8212019404</v>
      </c>
      <c r="E70" s="2" t="s">
        <v>187</v>
      </c>
      <c r="F70" s="2">
        <v>12</v>
      </c>
      <c r="G70" s="2" t="s">
        <v>87</v>
      </c>
      <c r="H70" s="2" t="s">
        <v>158</v>
      </c>
      <c r="I70" s="16">
        <v>75</v>
      </c>
      <c r="J70" s="16">
        <f t="shared" si="12"/>
        <v>37.5</v>
      </c>
      <c r="K70" s="5">
        <v>77</v>
      </c>
      <c r="L70" s="17">
        <v>83.8</v>
      </c>
      <c r="M70" s="17">
        <f t="shared" si="13"/>
        <v>25.139999999999997</v>
      </c>
      <c r="N70" s="17">
        <v>87.6</v>
      </c>
      <c r="O70" s="17">
        <f t="shared" si="14"/>
        <v>61.319999999999993</v>
      </c>
      <c r="P70" s="17">
        <f t="shared" si="15"/>
        <v>86.46</v>
      </c>
      <c r="Q70" s="17">
        <f t="shared" si="16"/>
        <v>43.23</v>
      </c>
      <c r="R70" s="16"/>
      <c r="S70" s="17">
        <f t="shared" si="17"/>
        <v>80.72999999999999</v>
      </c>
      <c r="T70" s="11">
        <v>67</v>
      </c>
      <c r="U70" s="11"/>
    </row>
    <row r="71" spans="1:21" s="12" customFormat="1" ht="21" customHeight="1">
      <c r="A71" s="2">
        <v>68</v>
      </c>
      <c r="B71" s="2" t="s">
        <v>196</v>
      </c>
      <c r="C71" s="2" t="s">
        <v>8</v>
      </c>
      <c r="D71" s="2">
        <v>8212019402</v>
      </c>
      <c r="E71" s="2" t="s">
        <v>187</v>
      </c>
      <c r="F71" s="2">
        <v>10</v>
      </c>
      <c r="G71" s="2" t="s">
        <v>105</v>
      </c>
      <c r="H71" s="2" t="s">
        <v>158</v>
      </c>
      <c r="I71" s="16">
        <v>69</v>
      </c>
      <c r="J71" s="16">
        <f t="shared" si="12"/>
        <v>34.5</v>
      </c>
      <c r="K71" s="5">
        <v>26</v>
      </c>
      <c r="L71" s="17">
        <v>86.26</v>
      </c>
      <c r="M71" s="17">
        <f t="shared" si="13"/>
        <v>25.878</v>
      </c>
      <c r="N71" s="17">
        <v>88.6</v>
      </c>
      <c r="O71" s="17">
        <f t="shared" si="14"/>
        <v>62.019999999999989</v>
      </c>
      <c r="P71" s="17">
        <f t="shared" si="15"/>
        <v>87.897999999999996</v>
      </c>
      <c r="Q71" s="17">
        <f t="shared" si="16"/>
        <v>43.948999999999998</v>
      </c>
      <c r="R71" s="16"/>
      <c r="S71" s="17">
        <f t="shared" si="17"/>
        <v>78.448999999999998</v>
      </c>
      <c r="T71" s="11">
        <v>68</v>
      </c>
      <c r="U71" s="11"/>
    </row>
    <row r="72" spans="1:21" s="12" customFormat="1" ht="21" customHeight="1">
      <c r="A72" s="2">
        <v>69</v>
      </c>
      <c r="B72" s="2" t="s">
        <v>19</v>
      </c>
      <c r="C72" s="2" t="s">
        <v>8</v>
      </c>
      <c r="D72" s="2">
        <v>8212019406</v>
      </c>
      <c r="E72" s="2" t="s">
        <v>187</v>
      </c>
      <c r="F72" s="2">
        <v>14</v>
      </c>
      <c r="G72" s="2" t="s">
        <v>91</v>
      </c>
      <c r="H72" s="2" t="s">
        <v>158</v>
      </c>
      <c r="I72" s="16">
        <v>63</v>
      </c>
      <c r="J72" s="16">
        <f t="shared" si="12"/>
        <v>31.5</v>
      </c>
      <c r="K72" s="5">
        <v>1</v>
      </c>
      <c r="L72" s="17">
        <v>87.2</v>
      </c>
      <c r="M72" s="17">
        <f t="shared" si="13"/>
        <v>26.16</v>
      </c>
      <c r="N72" s="17">
        <v>92</v>
      </c>
      <c r="O72" s="17">
        <f t="shared" si="14"/>
        <v>64.399999999999991</v>
      </c>
      <c r="P72" s="17">
        <f t="shared" si="15"/>
        <v>90.559999999999988</v>
      </c>
      <c r="Q72" s="17">
        <f t="shared" si="16"/>
        <v>45.279999999999994</v>
      </c>
      <c r="R72" s="16"/>
      <c r="S72" s="17">
        <f t="shared" si="17"/>
        <v>76.78</v>
      </c>
      <c r="T72" s="11">
        <v>69</v>
      </c>
      <c r="U72" s="11"/>
    </row>
    <row r="73" spans="1:21" s="12" customFormat="1" ht="21" customHeight="1">
      <c r="A73" s="2">
        <v>70</v>
      </c>
      <c r="B73" s="2" t="s">
        <v>226</v>
      </c>
      <c r="C73" s="2" t="s">
        <v>8</v>
      </c>
      <c r="D73" s="2">
        <v>8212019433</v>
      </c>
      <c r="E73" s="2" t="s">
        <v>216</v>
      </c>
      <c r="F73" s="2">
        <v>11</v>
      </c>
      <c r="G73" s="2" t="s">
        <v>101</v>
      </c>
      <c r="H73" s="2" t="s">
        <v>158</v>
      </c>
      <c r="I73" s="16">
        <v>99</v>
      </c>
      <c r="J73" s="16">
        <f t="shared" si="12"/>
        <v>49.5</v>
      </c>
      <c r="K73" s="4" t="s">
        <v>261</v>
      </c>
      <c r="L73" s="17"/>
      <c r="M73" s="17">
        <f t="shared" si="13"/>
        <v>0</v>
      </c>
      <c r="N73" s="17"/>
      <c r="O73" s="17">
        <f t="shared" si="14"/>
        <v>0</v>
      </c>
      <c r="P73" s="17">
        <f t="shared" si="15"/>
        <v>0</v>
      </c>
      <c r="Q73" s="17">
        <f t="shared" si="16"/>
        <v>0</v>
      </c>
      <c r="R73" s="16"/>
      <c r="S73" s="17">
        <f t="shared" si="17"/>
        <v>49.5</v>
      </c>
      <c r="T73" s="11">
        <v>70</v>
      </c>
      <c r="U73" s="11"/>
    </row>
    <row r="74" spans="1:21" s="12" customFormat="1" ht="21" customHeight="1">
      <c r="A74" s="2">
        <v>71</v>
      </c>
      <c r="B74" s="2" t="s">
        <v>224</v>
      </c>
      <c r="C74" s="2" t="s">
        <v>8</v>
      </c>
      <c r="D74" s="2">
        <v>8212019431</v>
      </c>
      <c r="E74" s="2" t="s">
        <v>216</v>
      </c>
      <c r="F74" s="2">
        <v>9</v>
      </c>
      <c r="G74" s="2" t="s">
        <v>96</v>
      </c>
      <c r="H74" s="2" t="s">
        <v>158</v>
      </c>
      <c r="I74" s="16">
        <v>80</v>
      </c>
      <c r="J74" s="16">
        <f t="shared" si="12"/>
        <v>40</v>
      </c>
      <c r="K74" s="5" t="s">
        <v>261</v>
      </c>
      <c r="L74" s="17"/>
      <c r="M74" s="17">
        <f t="shared" si="13"/>
        <v>0</v>
      </c>
      <c r="N74" s="17"/>
      <c r="O74" s="17">
        <f t="shared" si="14"/>
        <v>0</v>
      </c>
      <c r="P74" s="17">
        <f t="shared" si="15"/>
        <v>0</v>
      </c>
      <c r="Q74" s="17">
        <f t="shared" si="16"/>
        <v>0</v>
      </c>
      <c r="R74" s="16"/>
      <c r="S74" s="17">
        <f t="shared" si="17"/>
        <v>40</v>
      </c>
      <c r="T74" s="11">
        <v>71</v>
      </c>
      <c r="U74" s="11"/>
    </row>
    <row r="75" spans="1:21" s="12" customFormat="1" ht="21" customHeight="1">
      <c r="A75" s="2">
        <v>72</v>
      </c>
      <c r="B75" s="2" t="s">
        <v>148</v>
      </c>
      <c r="C75" s="2" t="s">
        <v>8</v>
      </c>
      <c r="D75" s="2">
        <v>8212019418</v>
      </c>
      <c r="E75" s="2" t="s">
        <v>187</v>
      </c>
      <c r="F75" s="2">
        <v>26</v>
      </c>
      <c r="G75" s="2" t="s">
        <v>91</v>
      </c>
      <c r="H75" s="2" t="s">
        <v>158</v>
      </c>
      <c r="I75" s="16">
        <v>76</v>
      </c>
      <c r="J75" s="16">
        <f t="shared" si="12"/>
        <v>38</v>
      </c>
      <c r="K75" s="5" t="s">
        <v>261</v>
      </c>
      <c r="L75" s="17"/>
      <c r="M75" s="17">
        <f t="shared" si="13"/>
        <v>0</v>
      </c>
      <c r="N75" s="17"/>
      <c r="O75" s="17">
        <f t="shared" si="14"/>
        <v>0</v>
      </c>
      <c r="P75" s="17">
        <f t="shared" si="15"/>
        <v>0</v>
      </c>
      <c r="Q75" s="17">
        <f t="shared" si="16"/>
        <v>0</v>
      </c>
      <c r="R75" s="16"/>
      <c r="S75" s="17">
        <f t="shared" si="17"/>
        <v>38</v>
      </c>
      <c r="T75" s="11">
        <v>72</v>
      </c>
      <c r="U75" s="11"/>
    </row>
    <row r="76" spans="1:21" s="12" customFormat="1" ht="21" customHeight="1">
      <c r="A76" s="2">
        <v>73</v>
      </c>
      <c r="B76" s="2" t="s">
        <v>232</v>
      </c>
      <c r="C76" s="2" t="s">
        <v>8</v>
      </c>
      <c r="D76" s="2">
        <v>8212019439</v>
      </c>
      <c r="E76" s="2" t="s">
        <v>216</v>
      </c>
      <c r="F76" s="2">
        <v>17</v>
      </c>
      <c r="G76" s="2" t="s">
        <v>88</v>
      </c>
      <c r="H76" s="2" t="s">
        <v>158</v>
      </c>
      <c r="I76" s="16">
        <v>76</v>
      </c>
      <c r="J76" s="16">
        <f t="shared" si="12"/>
        <v>38</v>
      </c>
      <c r="K76" s="5" t="s">
        <v>261</v>
      </c>
      <c r="L76" s="17"/>
      <c r="M76" s="17">
        <f t="shared" si="13"/>
        <v>0</v>
      </c>
      <c r="N76" s="17"/>
      <c r="O76" s="17">
        <f t="shared" si="14"/>
        <v>0</v>
      </c>
      <c r="P76" s="17">
        <f t="shared" si="15"/>
        <v>0</v>
      </c>
      <c r="Q76" s="17">
        <f t="shared" si="16"/>
        <v>0</v>
      </c>
      <c r="R76" s="16"/>
      <c r="S76" s="17">
        <f t="shared" si="17"/>
        <v>38</v>
      </c>
      <c r="T76" s="11">
        <v>73</v>
      </c>
      <c r="U76" s="11"/>
    </row>
    <row r="77" spans="1:21" s="12" customFormat="1" ht="21" customHeight="1">
      <c r="A77" s="2">
        <v>74</v>
      </c>
      <c r="B77" s="2" t="s">
        <v>234</v>
      </c>
      <c r="C77" s="2" t="s">
        <v>8</v>
      </c>
      <c r="D77" s="2">
        <v>8212019446</v>
      </c>
      <c r="E77" s="2" t="s">
        <v>216</v>
      </c>
      <c r="F77" s="2">
        <v>24</v>
      </c>
      <c r="G77" s="2" t="s">
        <v>91</v>
      </c>
      <c r="H77" s="2" t="s">
        <v>158</v>
      </c>
      <c r="I77" s="16">
        <v>75</v>
      </c>
      <c r="J77" s="16">
        <f t="shared" si="12"/>
        <v>37.5</v>
      </c>
      <c r="K77" s="5" t="s">
        <v>261</v>
      </c>
      <c r="L77" s="17"/>
      <c r="M77" s="17">
        <f t="shared" si="13"/>
        <v>0</v>
      </c>
      <c r="N77" s="17"/>
      <c r="O77" s="17">
        <f t="shared" si="14"/>
        <v>0</v>
      </c>
      <c r="P77" s="17">
        <f t="shared" si="15"/>
        <v>0</v>
      </c>
      <c r="Q77" s="17">
        <f t="shared" si="16"/>
        <v>0</v>
      </c>
      <c r="R77" s="16"/>
      <c r="S77" s="17">
        <f t="shared" si="17"/>
        <v>37.5</v>
      </c>
      <c r="T77" s="11">
        <v>74</v>
      </c>
      <c r="U77" s="11"/>
    </row>
    <row r="78" spans="1:21" s="12" customFormat="1" ht="21" customHeight="1">
      <c r="A78" s="2">
        <v>75</v>
      </c>
      <c r="B78" s="2" t="s">
        <v>208</v>
      </c>
      <c r="C78" s="2" t="s">
        <v>8</v>
      </c>
      <c r="D78" s="2">
        <v>8212019415</v>
      </c>
      <c r="E78" s="2" t="s">
        <v>187</v>
      </c>
      <c r="F78" s="2">
        <v>23</v>
      </c>
      <c r="G78" s="2" t="s">
        <v>97</v>
      </c>
      <c r="H78" s="2" t="s">
        <v>158</v>
      </c>
      <c r="I78" s="16">
        <v>72</v>
      </c>
      <c r="J78" s="16">
        <f t="shared" si="12"/>
        <v>36</v>
      </c>
      <c r="K78" s="5" t="s">
        <v>261</v>
      </c>
      <c r="L78" s="17"/>
      <c r="M78" s="17">
        <f t="shared" si="13"/>
        <v>0</v>
      </c>
      <c r="N78" s="17"/>
      <c r="O78" s="17">
        <f t="shared" si="14"/>
        <v>0</v>
      </c>
      <c r="P78" s="17">
        <f t="shared" si="15"/>
        <v>0</v>
      </c>
      <c r="Q78" s="17">
        <f t="shared" si="16"/>
        <v>0</v>
      </c>
      <c r="R78" s="16"/>
      <c r="S78" s="17">
        <f t="shared" si="17"/>
        <v>36</v>
      </c>
      <c r="T78" s="11">
        <v>75</v>
      </c>
      <c r="U78" s="11"/>
    </row>
    <row r="79" spans="1:21" s="12" customFormat="1" ht="21" customHeight="1">
      <c r="A79" s="2">
        <v>76</v>
      </c>
      <c r="B79" s="2" t="s">
        <v>215</v>
      </c>
      <c r="C79" s="2" t="s">
        <v>8</v>
      </c>
      <c r="D79" s="2">
        <v>8212019423</v>
      </c>
      <c r="E79" s="2" t="s">
        <v>216</v>
      </c>
      <c r="F79" s="2">
        <v>1</v>
      </c>
      <c r="G79" s="2" t="s">
        <v>110</v>
      </c>
      <c r="H79" s="2" t="s">
        <v>158</v>
      </c>
      <c r="I79" s="16">
        <v>69</v>
      </c>
      <c r="J79" s="16">
        <f t="shared" si="12"/>
        <v>34.5</v>
      </c>
      <c r="K79" s="5" t="s">
        <v>261</v>
      </c>
      <c r="L79" s="17"/>
      <c r="M79" s="17">
        <f t="shared" si="13"/>
        <v>0</v>
      </c>
      <c r="N79" s="17"/>
      <c r="O79" s="17">
        <f t="shared" si="14"/>
        <v>0</v>
      </c>
      <c r="P79" s="17">
        <f t="shared" si="15"/>
        <v>0</v>
      </c>
      <c r="Q79" s="17">
        <f t="shared" si="16"/>
        <v>0</v>
      </c>
      <c r="R79" s="16"/>
      <c r="S79" s="17">
        <f t="shared" si="17"/>
        <v>34.5</v>
      </c>
      <c r="T79" s="11">
        <v>76</v>
      </c>
      <c r="U79" s="11"/>
    </row>
    <row r="80" spans="1:21" s="12" customFormat="1" ht="21" customHeight="1">
      <c r="A80" s="2">
        <v>77</v>
      </c>
      <c r="B80" s="2" t="s">
        <v>201</v>
      </c>
      <c r="C80" s="2" t="s">
        <v>8</v>
      </c>
      <c r="D80" s="2">
        <v>8212019408</v>
      </c>
      <c r="E80" s="2" t="s">
        <v>187</v>
      </c>
      <c r="F80" s="2">
        <v>16</v>
      </c>
      <c r="G80" s="2" t="s">
        <v>123</v>
      </c>
      <c r="H80" s="2" t="s">
        <v>158</v>
      </c>
      <c r="I80" s="16">
        <v>66</v>
      </c>
      <c r="J80" s="16">
        <f t="shared" si="12"/>
        <v>33</v>
      </c>
      <c r="K80" s="5" t="s">
        <v>261</v>
      </c>
      <c r="L80" s="17"/>
      <c r="M80" s="17">
        <f t="shared" si="13"/>
        <v>0</v>
      </c>
      <c r="N80" s="17"/>
      <c r="O80" s="17">
        <f t="shared" si="14"/>
        <v>0</v>
      </c>
      <c r="P80" s="17">
        <f t="shared" si="15"/>
        <v>0</v>
      </c>
      <c r="Q80" s="17">
        <f t="shared" si="16"/>
        <v>0</v>
      </c>
      <c r="R80" s="16"/>
      <c r="S80" s="17">
        <f t="shared" si="17"/>
        <v>33</v>
      </c>
      <c r="T80" s="11">
        <v>77</v>
      </c>
      <c r="U80" s="11"/>
    </row>
    <row r="81" spans="1:21" s="12" customFormat="1" ht="21" customHeight="1">
      <c r="A81" s="2">
        <v>78</v>
      </c>
      <c r="B81" s="2" t="s">
        <v>225</v>
      </c>
      <c r="C81" s="2" t="s">
        <v>8</v>
      </c>
      <c r="D81" s="2">
        <v>8212019432</v>
      </c>
      <c r="E81" s="2" t="s">
        <v>216</v>
      </c>
      <c r="F81" s="2">
        <v>10</v>
      </c>
      <c r="G81" s="2" t="s">
        <v>91</v>
      </c>
      <c r="H81" s="2" t="s">
        <v>158</v>
      </c>
      <c r="I81" s="16">
        <v>63</v>
      </c>
      <c r="J81" s="16">
        <f t="shared" si="12"/>
        <v>31.5</v>
      </c>
      <c r="K81" s="5" t="s">
        <v>261</v>
      </c>
      <c r="L81" s="17"/>
      <c r="M81" s="17">
        <f t="shared" si="13"/>
        <v>0</v>
      </c>
      <c r="N81" s="17"/>
      <c r="O81" s="17">
        <f t="shared" si="14"/>
        <v>0</v>
      </c>
      <c r="P81" s="17">
        <f t="shared" si="15"/>
        <v>0</v>
      </c>
      <c r="Q81" s="17">
        <f t="shared" si="16"/>
        <v>0</v>
      </c>
      <c r="R81" s="16"/>
      <c r="S81" s="17">
        <f t="shared" si="17"/>
        <v>31.5</v>
      </c>
      <c r="T81" s="11">
        <v>78</v>
      </c>
      <c r="U81" s="11"/>
    </row>
    <row r="82" spans="1:21" s="12" customFormat="1" ht="21" customHeight="1">
      <c r="A82" s="2">
        <v>79</v>
      </c>
      <c r="B82" s="2" t="s">
        <v>230</v>
      </c>
      <c r="C82" s="2" t="s">
        <v>8</v>
      </c>
      <c r="D82" s="2">
        <v>8212019437</v>
      </c>
      <c r="E82" s="2" t="s">
        <v>216</v>
      </c>
      <c r="F82" s="2">
        <v>15</v>
      </c>
      <c r="G82" s="2" t="s">
        <v>84</v>
      </c>
      <c r="H82" s="2" t="s">
        <v>158</v>
      </c>
      <c r="I82" s="16">
        <v>62</v>
      </c>
      <c r="J82" s="16">
        <f t="shared" si="12"/>
        <v>31</v>
      </c>
      <c r="K82" s="5" t="s">
        <v>261</v>
      </c>
      <c r="L82" s="17"/>
      <c r="M82" s="17">
        <f t="shared" si="13"/>
        <v>0</v>
      </c>
      <c r="N82" s="17"/>
      <c r="O82" s="17">
        <f t="shared" si="14"/>
        <v>0</v>
      </c>
      <c r="P82" s="17">
        <f t="shared" si="15"/>
        <v>0</v>
      </c>
      <c r="Q82" s="17">
        <f t="shared" si="16"/>
        <v>0</v>
      </c>
      <c r="R82" s="16"/>
      <c r="S82" s="17">
        <f t="shared" si="17"/>
        <v>31</v>
      </c>
      <c r="T82" s="11">
        <v>79</v>
      </c>
      <c r="U82" s="11"/>
    </row>
    <row r="83" spans="1:21" ht="16.05" customHeight="1"/>
    <row r="84" spans="1:21" ht="16.05" customHeight="1"/>
    <row r="85" spans="1:21" ht="16.05" customHeight="1"/>
    <row r="86" spans="1:21" ht="16.05" customHeight="1"/>
    <row r="87" spans="1:21" ht="16.05" customHeight="1"/>
    <row r="88" spans="1:21" ht="16.05" customHeight="1"/>
    <row r="89" spans="1:21" ht="16.05" customHeight="1"/>
    <row r="90" spans="1:21" ht="16.05" customHeight="1"/>
    <row r="91" spans="1:21" ht="16.05" customHeight="1"/>
    <row r="92" spans="1:21" ht="16.05" customHeight="1"/>
    <row r="93" spans="1:21" ht="16.05" customHeight="1"/>
    <row r="94" spans="1:21" ht="16.05" customHeight="1"/>
    <row r="95" spans="1:21" ht="16.05" customHeight="1"/>
    <row r="96" spans="1:21" ht="16.05" customHeight="1"/>
    <row r="97" ht="16.05" customHeight="1"/>
    <row r="98" ht="16.05" customHeight="1"/>
    <row r="99" ht="16.05" customHeight="1"/>
    <row r="100" ht="16.05" customHeight="1"/>
    <row r="101" ht="16.05" customHeight="1"/>
    <row r="102" ht="16.05" customHeight="1"/>
    <row r="103" ht="16.05" customHeight="1"/>
    <row r="104" ht="16.05" customHeight="1"/>
    <row r="105" ht="16.05" customHeight="1"/>
  </sheetData>
  <sortState ref="A4:U82">
    <sortCondition descending="1" ref="S4:S82"/>
  </sortState>
  <mergeCells count="17">
    <mergeCell ref="A1:U1"/>
    <mergeCell ref="I2:I3"/>
    <mergeCell ref="S2:S3"/>
    <mergeCell ref="T2:T3"/>
    <mergeCell ref="U2:U3"/>
    <mergeCell ref="R2:R3"/>
    <mergeCell ref="J2:J3"/>
    <mergeCell ref="Q2:Q3"/>
    <mergeCell ref="K2:P2"/>
    <mergeCell ref="A2:A3"/>
    <mergeCell ref="B2:B3"/>
    <mergeCell ref="C2:C3"/>
    <mergeCell ref="D2:D3"/>
    <mergeCell ref="E2:E3"/>
    <mergeCell ref="F2:F3"/>
    <mergeCell ref="G2:G3"/>
    <mergeCell ref="H2:H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职中、初中、小学笔试及教学能力测评成绩汇总</vt:lpstr>
      <vt:lpstr>幼儿园笔试教学能力测评及成绩汇总</vt:lpstr>
      <vt:lpstr>幼儿园笔试教学能力测评及成绩汇总!Print_Titles</vt:lpstr>
      <vt:lpstr>职中、初中、小学笔试及教学能力测评成绩汇总!Print_Titles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静宁县网信办单位管理员</dc:creator>
  <cp:lastModifiedBy>admin</cp:lastModifiedBy>
  <cp:lastPrinted>2019-08-11T03:18:57Z</cp:lastPrinted>
  <dcterms:created xsi:type="dcterms:W3CDTF">2018-08-06T11:06:00Z</dcterms:created>
  <dcterms:modified xsi:type="dcterms:W3CDTF">2019-08-12T01:59:31Z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