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45" firstSheet="2" activeTab="2"/>
  </bookViews>
  <sheets>
    <sheet name="纪委" sheetId="1" state="hidden" r:id="rId1"/>
    <sheet name="党校" sheetId="2" state="hidden" r:id="rId2"/>
    <sheet name="成绩册" sheetId="3" r:id="rId3"/>
  </sheets>
  <definedNames>
    <definedName name="_xlnm.Print_Titles" localSheetId="2">'成绩册'!$1:$2</definedName>
  </definedNames>
  <calcPr fullCalcOnLoad="1"/>
</workbook>
</file>

<file path=xl/sharedStrings.xml><?xml version="1.0" encoding="utf-8"?>
<sst xmlns="http://schemas.openxmlformats.org/spreadsheetml/2006/main" count="243" uniqueCount="141">
  <si>
    <t>平凉市崆峒区党群部门（单位）公开选调工作人员报名纪委岗位人员情况登记表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</si>
  <si>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</si>
  <si>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</si>
  <si>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</si>
  <si>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</si>
  <si>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</si>
  <si>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</si>
  <si>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</si>
  <si>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参加工
作时间</t>
  </si>
  <si>
    <t>入党
时间</t>
  </si>
  <si>
    <t>全日制教育</t>
  </si>
  <si>
    <t>在职教育</t>
  </si>
  <si>
    <t>本人
身份</t>
  </si>
  <si>
    <t>近三年年度考
核结果</t>
  </si>
  <si>
    <t>单位
是否
同意
推荐</t>
  </si>
  <si>
    <t>组织
人社
部门
是否
审核</t>
  </si>
  <si>
    <t>身份证号码</t>
  </si>
  <si>
    <t>联系电话</t>
  </si>
  <si>
    <t>毕业院校
及专业</t>
  </si>
  <si>
    <t>学历</t>
  </si>
  <si>
    <t>马贵平</t>
  </si>
  <si>
    <t>寨河回族乡计生办主任</t>
  </si>
  <si>
    <t>男</t>
  </si>
  <si>
    <t>回</t>
  </si>
  <si>
    <t>1985.11</t>
  </si>
  <si>
    <t>甘肃平凉</t>
  </si>
  <si>
    <t>2009.03</t>
  </si>
  <si>
    <t>2013.07</t>
  </si>
  <si>
    <t>西南民族大学行政管理</t>
  </si>
  <si>
    <t>大学</t>
  </si>
  <si>
    <t>公务员</t>
  </si>
  <si>
    <t>优秀合格合格</t>
  </si>
  <si>
    <t>是</t>
  </si>
  <si>
    <t>622701198511024011</t>
  </si>
  <si>
    <t>15097061179</t>
  </si>
  <si>
    <t>公务员登记已上报</t>
  </si>
  <si>
    <t>宋晖</t>
  </si>
  <si>
    <t>香莲乡纪委书记</t>
  </si>
  <si>
    <t>汉</t>
  </si>
  <si>
    <t>1981.11</t>
  </si>
  <si>
    <t>2006.05</t>
  </si>
  <si>
    <t>2009.06</t>
  </si>
  <si>
    <t>西北政法学院法学</t>
  </si>
  <si>
    <t>称职称职称职</t>
  </si>
  <si>
    <t>622701198111270811</t>
  </si>
  <si>
    <t>18109331835</t>
  </si>
  <si>
    <t>张倩</t>
  </si>
  <si>
    <t>白水镇政府干部</t>
  </si>
  <si>
    <t>女</t>
  </si>
  <si>
    <t>1989.04</t>
  </si>
  <si>
    <t>甘肃庆阳</t>
  </si>
  <si>
    <t>2011.05</t>
  </si>
  <si>
    <t>2012.07</t>
  </si>
  <si>
    <t>甘肃建筑职业技术学院建筑工程技术</t>
  </si>
  <si>
    <t>大专</t>
  </si>
  <si>
    <t>西北师范大学汉语言文学</t>
  </si>
  <si>
    <t>622821198904230060</t>
  </si>
  <si>
    <t>18993315199</t>
  </si>
  <si>
    <t>函授</t>
  </si>
  <si>
    <t>于海翔</t>
  </si>
  <si>
    <t>大寨乡政府科员</t>
  </si>
  <si>
    <t>1989.09</t>
  </si>
  <si>
    <t>甘肃灵台</t>
  </si>
  <si>
    <t>2014.01</t>
  </si>
  <si>
    <t>2016.07</t>
  </si>
  <si>
    <t>陇东学院生物科学</t>
  </si>
  <si>
    <t>本科</t>
  </si>
  <si>
    <t>不定称职称职</t>
  </si>
  <si>
    <t>622701198909240814</t>
  </si>
  <si>
    <t>15120407650</t>
  </si>
  <si>
    <t>曹 娜</t>
  </si>
  <si>
    <t>安国镇政府科员</t>
  </si>
  <si>
    <t>1987.03</t>
  </si>
  <si>
    <t>2010.10</t>
  </si>
  <si>
    <t>2009.12</t>
  </si>
  <si>
    <t>南京农业大学动物科学</t>
  </si>
  <si>
    <t>622701198703081125</t>
  </si>
  <si>
    <t>13993368675</t>
  </si>
  <si>
    <t>平凉市崆峒区党群部门（单位）公开选调工作人员报名区委党校岗位人员情况登记表</t>
  </si>
  <si>
    <t>李妍融</t>
  </si>
  <si>
    <t>区文化馆干部</t>
  </si>
  <si>
    <t>1988.08</t>
  </si>
  <si>
    <t>甘肃庄浪</t>
  </si>
  <si>
    <t>2009.11</t>
  </si>
  <si>
    <t>上海师范大学汉语国际教育</t>
  </si>
  <si>
    <t>研究生</t>
  </si>
  <si>
    <t>专技</t>
  </si>
  <si>
    <t>不定等次合格合格</t>
  </si>
  <si>
    <t>622701198808204523</t>
  </si>
  <si>
    <t>18919337789</t>
  </si>
  <si>
    <t>硕士学位</t>
  </si>
  <si>
    <t>准考证号</t>
  </si>
  <si>
    <t>笔试成绩</t>
  </si>
  <si>
    <t>名次</t>
  </si>
  <si>
    <t>常宁</t>
  </si>
  <si>
    <t>于文岳</t>
  </si>
  <si>
    <t>崔蓉</t>
  </si>
  <si>
    <t>田鑫</t>
  </si>
  <si>
    <t>丁军军</t>
  </si>
  <si>
    <t>曹龙</t>
  </si>
  <si>
    <t>云欢</t>
  </si>
  <si>
    <t>聂瑾</t>
  </si>
  <si>
    <t>罗宏娟</t>
  </si>
  <si>
    <t>魏雪琴</t>
  </si>
  <si>
    <t>王龙</t>
  </si>
  <si>
    <t>王喜龙</t>
  </si>
  <si>
    <t>马西芳</t>
  </si>
  <si>
    <t>王海清</t>
  </si>
  <si>
    <t>常亚静</t>
  </si>
  <si>
    <t>杨世君</t>
  </si>
  <si>
    <t>郭明星</t>
  </si>
  <si>
    <t>侯新瑞</t>
  </si>
  <si>
    <t>吕正强</t>
  </si>
  <si>
    <t>柳青</t>
  </si>
  <si>
    <t>祁安海</t>
  </si>
  <si>
    <t>赵轩晖</t>
  </si>
  <si>
    <t>李伟</t>
  </si>
  <si>
    <t>李强</t>
  </si>
  <si>
    <t>王小珍</t>
  </si>
  <si>
    <t>王建国</t>
  </si>
  <si>
    <t>王娟</t>
  </si>
  <si>
    <t>范雅荣</t>
  </si>
  <si>
    <t>郭娟</t>
  </si>
  <si>
    <t>备注</t>
  </si>
  <si>
    <t>笔试成绩折合（60%）</t>
  </si>
  <si>
    <t>面试成绩</t>
  </si>
  <si>
    <t>面试成绩折合（40%）</t>
  </si>
  <si>
    <t>总成绩</t>
  </si>
  <si>
    <t>选调岗位</t>
  </si>
  <si>
    <t>区委组织部机关</t>
  </si>
  <si>
    <t>2019年区委组织部等单位公开选调工作人员面试成绩、总成绩及进入考察人员名单</t>
  </si>
  <si>
    <t>区委党员教育中心</t>
  </si>
  <si>
    <t>区委宣传部机关</t>
  </si>
  <si>
    <t>区新时代文明实践服务中心</t>
  </si>
  <si>
    <t>区社会治安综合治理中心</t>
  </si>
  <si>
    <t>区委直属机关工委</t>
  </si>
  <si>
    <t>区委党史研究室</t>
  </si>
  <si>
    <t>团区委</t>
  </si>
  <si>
    <t>缺考</t>
  </si>
  <si>
    <t>进入考察</t>
  </si>
  <si>
    <t>进入考察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</si>
</sst>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20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86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6" fontId="45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86" fontId="45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5" fontId="45" fillId="0" borderId="11" xfId="0" applyNumberFormat="1" applyFont="1" applyBorder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185" fontId="45" fillId="0" borderId="13" xfId="0" applyNumberFormat="1" applyFont="1" applyBorder="1" applyAlignment="1">
      <alignment horizontal="center" vertical="center" wrapText="1"/>
    </xf>
    <xf numFmtId="186" fontId="6" fillId="0" borderId="13" xfId="0" applyNumberFormat="1" applyFont="1" applyBorder="1" applyAlignment="1">
      <alignment horizontal="center" vertical="center" wrapText="1"/>
    </xf>
    <xf numFmtId="185" fontId="45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45" fillId="0" borderId="11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186" fontId="45" fillId="0" borderId="14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85" fontId="45" fillId="0" borderId="15" xfId="0" applyNumberFormat="1" applyFont="1" applyBorder="1" applyAlignment="1">
      <alignment horizontal="center" vertical="center" wrapText="1"/>
    </xf>
    <xf numFmtId="186" fontId="45" fillId="0" borderId="15" xfId="0" applyNumberFormat="1" applyFont="1" applyBorder="1" applyAlignment="1">
      <alignment horizontal="center" vertical="center" wrapText="1"/>
    </xf>
    <xf numFmtId="49" fontId="4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186" fontId="45" fillId="0" borderId="16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 wrapText="1"/>
    </xf>
    <xf numFmtId="186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6" fontId="4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.50390625" style="3" customWidth="1"/>
    <col min="2" max="2" width="6.75390625" style="3" customWidth="1"/>
    <col min="3" max="3" width="9.375" style="4" customWidth="1"/>
    <col min="4" max="5" width="2.875" style="4" customWidth="1"/>
    <col min="6" max="6" width="7.75390625" style="5" customWidth="1"/>
    <col min="7" max="7" width="5.625" style="4" customWidth="1"/>
    <col min="8" max="8" width="7.875" style="5" customWidth="1"/>
    <col min="9" max="9" width="7.625" style="5" customWidth="1"/>
    <col min="10" max="10" width="12.25390625" style="4" customWidth="1"/>
    <col min="11" max="11" width="4.00390625" style="4" customWidth="1"/>
    <col min="12" max="12" width="12.25390625" style="4" customWidth="1"/>
    <col min="13" max="13" width="4.00390625" style="4" customWidth="1"/>
    <col min="14" max="14" width="6.75390625" style="3" customWidth="1"/>
    <col min="15" max="15" width="5.25390625" style="3" customWidth="1"/>
    <col min="16" max="17" width="5.25390625" style="3" hidden="1" customWidth="1"/>
    <col min="18" max="18" width="19.375" style="5" customWidth="1"/>
    <col min="19" max="19" width="11.875" style="5" customWidth="1"/>
    <col min="20" max="20" width="12.75390625" style="3" bestFit="1" customWidth="1"/>
    <col min="21" max="16384" width="9.00390625" style="3" customWidth="1"/>
  </cols>
  <sheetData>
    <row r="1" spans="1:19" ht="35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31.5" customHeight="1">
      <c r="A2" s="61" t="s">
        <v>1</v>
      </c>
      <c r="B2" s="63" t="s">
        <v>2</v>
      </c>
      <c r="C2" s="61" t="s">
        <v>3</v>
      </c>
      <c r="D2" s="61" t="s">
        <v>4</v>
      </c>
      <c r="E2" s="61" t="s">
        <v>5</v>
      </c>
      <c r="F2" s="59" t="s">
        <v>6</v>
      </c>
      <c r="G2" s="61" t="s">
        <v>7</v>
      </c>
      <c r="H2" s="59" t="s">
        <v>8</v>
      </c>
      <c r="I2" s="59" t="s">
        <v>9</v>
      </c>
      <c r="J2" s="63" t="s">
        <v>10</v>
      </c>
      <c r="K2" s="63"/>
      <c r="L2" s="63" t="s">
        <v>11</v>
      </c>
      <c r="M2" s="63"/>
      <c r="N2" s="61" t="s">
        <v>12</v>
      </c>
      <c r="O2" s="62" t="s">
        <v>13</v>
      </c>
      <c r="P2" s="61" t="s">
        <v>14</v>
      </c>
      <c r="Q2" s="61" t="s">
        <v>15</v>
      </c>
      <c r="R2" s="59" t="s">
        <v>16</v>
      </c>
      <c r="S2" s="60" t="s">
        <v>17</v>
      </c>
    </row>
    <row r="3" spans="1:19" ht="59.25" customHeight="1">
      <c r="A3" s="61"/>
      <c r="B3" s="63"/>
      <c r="C3" s="61"/>
      <c r="D3" s="61"/>
      <c r="E3" s="61"/>
      <c r="F3" s="60"/>
      <c r="G3" s="61"/>
      <c r="H3" s="59"/>
      <c r="I3" s="59"/>
      <c r="J3" s="6" t="s">
        <v>18</v>
      </c>
      <c r="K3" s="6" t="s">
        <v>19</v>
      </c>
      <c r="L3" s="6" t="s">
        <v>18</v>
      </c>
      <c r="M3" s="6" t="s">
        <v>19</v>
      </c>
      <c r="N3" s="61"/>
      <c r="O3" s="61"/>
      <c r="P3" s="63"/>
      <c r="Q3" s="63"/>
      <c r="R3" s="59"/>
      <c r="S3" s="60"/>
    </row>
    <row r="4" spans="1:20" s="2" customFormat="1" ht="60.75" customHeight="1">
      <c r="A4" s="7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8" t="s">
        <v>24</v>
      </c>
      <c r="G4" s="6" t="s">
        <v>25</v>
      </c>
      <c r="H4" s="8" t="s">
        <v>26</v>
      </c>
      <c r="I4" s="8" t="s">
        <v>27</v>
      </c>
      <c r="J4" s="6" t="s">
        <v>28</v>
      </c>
      <c r="K4" s="6" t="s">
        <v>29</v>
      </c>
      <c r="L4" s="6"/>
      <c r="M4" s="6"/>
      <c r="N4" s="6" t="s">
        <v>30</v>
      </c>
      <c r="O4" s="6" t="s">
        <v>31</v>
      </c>
      <c r="P4" s="6" t="s">
        <v>32</v>
      </c>
      <c r="Q4" s="6"/>
      <c r="R4" s="8" t="s">
        <v>33</v>
      </c>
      <c r="S4" s="8" t="s">
        <v>34</v>
      </c>
      <c r="T4" s="6" t="s">
        <v>35</v>
      </c>
    </row>
    <row r="5" spans="1:19" s="2" customFormat="1" ht="60.75" customHeight="1">
      <c r="A5" s="7">
        <v>2</v>
      </c>
      <c r="B5" s="6" t="s">
        <v>36</v>
      </c>
      <c r="C5" s="6" t="s">
        <v>37</v>
      </c>
      <c r="D5" s="6" t="s">
        <v>22</v>
      </c>
      <c r="E5" s="6" t="s">
        <v>38</v>
      </c>
      <c r="F5" s="8" t="s">
        <v>39</v>
      </c>
      <c r="G5" s="6" t="s">
        <v>25</v>
      </c>
      <c r="H5" s="8" t="s">
        <v>40</v>
      </c>
      <c r="I5" s="8" t="s">
        <v>41</v>
      </c>
      <c r="J5" s="6" t="s">
        <v>42</v>
      </c>
      <c r="K5" s="6" t="s">
        <v>29</v>
      </c>
      <c r="L5" s="6"/>
      <c r="M5" s="6"/>
      <c r="N5" s="6" t="s">
        <v>30</v>
      </c>
      <c r="O5" s="6" t="s">
        <v>43</v>
      </c>
      <c r="P5" s="6" t="s">
        <v>32</v>
      </c>
      <c r="Q5" s="6"/>
      <c r="R5" s="8" t="s">
        <v>44</v>
      </c>
      <c r="S5" s="8" t="s">
        <v>45</v>
      </c>
    </row>
    <row r="6" spans="1:20" s="2" customFormat="1" ht="60.75" customHeight="1">
      <c r="A6" s="7">
        <v>3</v>
      </c>
      <c r="B6" s="6" t="s">
        <v>46</v>
      </c>
      <c r="C6" s="6" t="s">
        <v>47</v>
      </c>
      <c r="D6" s="6" t="s">
        <v>48</v>
      </c>
      <c r="E6" s="6" t="s">
        <v>38</v>
      </c>
      <c r="F6" s="8" t="s">
        <v>49</v>
      </c>
      <c r="G6" s="6" t="s">
        <v>50</v>
      </c>
      <c r="H6" s="8" t="s">
        <v>51</v>
      </c>
      <c r="I6" s="8" t="s">
        <v>52</v>
      </c>
      <c r="J6" s="6" t="s">
        <v>53</v>
      </c>
      <c r="K6" s="6" t="s">
        <v>54</v>
      </c>
      <c r="L6" s="6" t="s">
        <v>55</v>
      </c>
      <c r="M6" s="6" t="s">
        <v>29</v>
      </c>
      <c r="N6" s="6" t="s">
        <v>30</v>
      </c>
      <c r="O6" s="6" t="s">
        <v>43</v>
      </c>
      <c r="P6" s="6" t="s">
        <v>32</v>
      </c>
      <c r="Q6" s="6" t="s">
        <v>32</v>
      </c>
      <c r="R6" s="8" t="s">
        <v>56</v>
      </c>
      <c r="S6" s="8" t="s">
        <v>57</v>
      </c>
      <c r="T6" s="2" t="s">
        <v>58</v>
      </c>
    </row>
    <row r="7" spans="1:19" s="2" customFormat="1" ht="60.75" customHeight="1">
      <c r="A7" s="7">
        <v>4</v>
      </c>
      <c r="B7" s="6" t="s">
        <v>59</v>
      </c>
      <c r="C7" s="6" t="s">
        <v>60</v>
      </c>
      <c r="D7" s="6" t="s">
        <v>22</v>
      </c>
      <c r="E7" s="6" t="s">
        <v>38</v>
      </c>
      <c r="F7" s="8" t="s">
        <v>61</v>
      </c>
      <c r="G7" s="6" t="s">
        <v>62</v>
      </c>
      <c r="H7" s="8" t="s">
        <v>63</v>
      </c>
      <c r="I7" s="8" t="s">
        <v>64</v>
      </c>
      <c r="J7" s="6" t="s">
        <v>65</v>
      </c>
      <c r="K7" s="6" t="s">
        <v>66</v>
      </c>
      <c r="L7" s="6"/>
      <c r="M7" s="6"/>
      <c r="N7" s="6" t="s">
        <v>30</v>
      </c>
      <c r="O7" s="6" t="s">
        <v>67</v>
      </c>
      <c r="P7" s="9" t="s">
        <v>32</v>
      </c>
      <c r="Q7" s="9" t="s">
        <v>32</v>
      </c>
      <c r="R7" s="8" t="s">
        <v>68</v>
      </c>
      <c r="S7" s="8" t="s">
        <v>69</v>
      </c>
    </row>
    <row r="8" spans="1:19" s="2" customFormat="1" ht="60.75" customHeight="1">
      <c r="A8" s="7">
        <v>5</v>
      </c>
      <c r="B8" s="6" t="s">
        <v>70</v>
      </c>
      <c r="C8" s="6" t="s">
        <v>71</v>
      </c>
      <c r="D8" s="6" t="s">
        <v>48</v>
      </c>
      <c r="E8" s="6" t="s">
        <v>38</v>
      </c>
      <c r="F8" s="8" t="s">
        <v>72</v>
      </c>
      <c r="G8" s="6" t="s">
        <v>25</v>
      </c>
      <c r="H8" s="8" t="s">
        <v>73</v>
      </c>
      <c r="I8" s="8" t="s">
        <v>74</v>
      </c>
      <c r="J8" s="6" t="s">
        <v>75</v>
      </c>
      <c r="K8" s="6" t="s">
        <v>29</v>
      </c>
      <c r="L8" s="6"/>
      <c r="M8" s="6"/>
      <c r="N8" s="6" t="s">
        <v>30</v>
      </c>
      <c r="O8" s="6" t="s">
        <v>67</v>
      </c>
      <c r="P8" s="9" t="s">
        <v>32</v>
      </c>
      <c r="Q8" s="9" t="s">
        <v>32</v>
      </c>
      <c r="R8" s="8" t="s">
        <v>76</v>
      </c>
      <c r="S8" s="8" t="s">
        <v>77</v>
      </c>
    </row>
    <row r="9" s="2" customFormat="1" ht="66" customHeight="1"/>
  </sheetData>
  <sheetProtection/>
  <mergeCells count="18"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H2:H3"/>
    <mergeCell ref="I2:I3"/>
    <mergeCell ref="N2:N3"/>
    <mergeCell ref="O2:O3"/>
    <mergeCell ref="P2:P3"/>
    <mergeCell ref="Q2:Q3"/>
  </mergeCells>
  <printOptions/>
  <pageMargins left="0.43" right="0.38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.50390625" style="3" customWidth="1"/>
    <col min="2" max="2" width="6.75390625" style="3" customWidth="1"/>
    <col min="3" max="3" width="9.375" style="4" customWidth="1"/>
    <col min="4" max="5" width="2.875" style="4" customWidth="1"/>
    <col min="6" max="6" width="7.75390625" style="5" customWidth="1"/>
    <col min="7" max="7" width="5.625" style="4" customWidth="1"/>
    <col min="8" max="8" width="7.875" style="5" customWidth="1"/>
    <col min="9" max="9" width="7.625" style="5" customWidth="1"/>
    <col min="10" max="10" width="12.25390625" style="4" customWidth="1"/>
    <col min="11" max="11" width="4.00390625" style="4" customWidth="1"/>
    <col min="12" max="12" width="12.25390625" style="4" customWidth="1"/>
    <col min="13" max="13" width="4.00390625" style="4" customWidth="1"/>
    <col min="14" max="14" width="6.75390625" style="3" customWidth="1"/>
    <col min="15" max="15" width="5.25390625" style="3" customWidth="1"/>
    <col min="16" max="17" width="5.25390625" style="3" hidden="1" customWidth="1"/>
    <col min="18" max="18" width="19.375" style="5" customWidth="1"/>
    <col min="19" max="19" width="11.875" style="5" customWidth="1"/>
    <col min="20" max="20" width="12.75390625" style="3" bestFit="1" customWidth="1"/>
    <col min="21" max="16384" width="9.00390625" style="3" customWidth="1"/>
  </cols>
  <sheetData>
    <row r="1" spans="1:19" ht="35.25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31.5" customHeight="1">
      <c r="A2" s="61" t="s">
        <v>1</v>
      </c>
      <c r="B2" s="63" t="s">
        <v>2</v>
      </c>
      <c r="C2" s="61" t="s">
        <v>3</v>
      </c>
      <c r="D2" s="61" t="s">
        <v>4</v>
      </c>
      <c r="E2" s="61" t="s">
        <v>5</v>
      </c>
      <c r="F2" s="59" t="s">
        <v>6</v>
      </c>
      <c r="G2" s="61" t="s">
        <v>7</v>
      </c>
      <c r="H2" s="59" t="s">
        <v>8</v>
      </c>
      <c r="I2" s="59" t="s">
        <v>9</v>
      </c>
      <c r="J2" s="63" t="s">
        <v>10</v>
      </c>
      <c r="K2" s="63"/>
      <c r="L2" s="63" t="s">
        <v>11</v>
      </c>
      <c r="M2" s="63"/>
      <c r="N2" s="61" t="s">
        <v>12</v>
      </c>
      <c r="O2" s="62" t="s">
        <v>13</v>
      </c>
      <c r="P2" s="61" t="s">
        <v>14</v>
      </c>
      <c r="Q2" s="61" t="s">
        <v>15</v>
      </c>
      <c r="R2" s="59" t="s">
        <v>16</v>
      </c>
      <c r="S2" s="60" t="s">
        <v>17</v>
      </c>
    </row>
    <row r="3" spans="1:19" ht="59.25" customHeight="1">
      <c r="A3" s="61"/>
      <c r="B3" s="63"/>
      <c r="C3" s="61"/>
      <c r="D3" s="61"/>
      <c r="E3" s="61"/>
      <c r="F3" s="60"/>
      <c r="G3" s="61"/>
      <c r="H3" s="59"/>
      <c r="I3" s="59"/>
      <c r="J3" s="6" t="s">
        <v>18</v>
      </c>
      <c r="K3" s="6" t="s">
        <v>19</v>
      </c>
      <c r="L3" s="6" t="s">
        <v>18</v>
      </c>
      <c r="M3" s="6" t="s">
        <v>19</v>
      </c>
      <c r="N3" s="61"/>
      <c r="O3" s="61"/>
      <c r="P3" s="63"/>
      <c r="Q3" s="63"/>
      <c r="R3" s="59"/>
      <c r="S3" s="60"/>
    </row>
    <row r="4" spans="1:20" s="2" customFormat="1" ht="66" customHeight="1">
      <c r="A4" s="7">
        <v>1</v>
      </c>
      <c r="B4" s="6" t="s">
        <v>79</v>
      </c>
      <c r="C4" s="6" t="s">
        <v>80</v>
      </c>
      <c r="D4" s="6" t="s">
        <v>48</v>
      </c>
      <c r="E4" s="6" t="s">
        <v>38</v>
      </c>
      <c r="F4" s="8" t="s">
        <v>81</v>
      </c>
      <c r="G4" s="6" t="s">
        <v>82</v>
      </c>
      <c r="H4" s="8" t="s">
        <v>63</v>
      </c>
      <c r="I4" s="8" t="s">
        <v>83</v>
      </c>
      <c r="J4" s="6" t="s">
        <v>84</v>
      </c>
      <c r="K4" s="6" t="s">
        <v>85</v>
      </c>
      <c r="L4" s="6"/>
      <c r="M4" s="6"/>
      <c r="N4" s="6" t="s">
        <v>86</v>
      </c>
      <c r="O4" s="6" t="s">
        <v>87</v>
      </c>
      <c r="P4" s="6" t="s">
        <v>32</v>
      </c>
      <c r="Q4" s="6" t="s">
        <v>32</v>
      </c>
      <c r="R4" s="8" t="s">
        <v>88</v>
      </c>
      <c r="S4" s="8" t="s">
        <v>89</v>
      </c>
      <c r="T4" s="2" t="s">
        <v>90</v>
      </c>
    </row>
    <row r="5" spans="1:19" s="2" customFormat="1" ht="66" customHeight="1">
      <c r="A5" s="7">
        <v>2</v>
      </c>
      <c r="B5" s="6"/>
      <c r="C5" s="6"/>
      <c r="D5" s="6"/>
      <c r="E5" s="6"/>
      <c r="F5" s="8"/>
      <c r="G5" s="6"/>
      <c r="H5" s="8"/>
      <c r="I5" s="8"/>
      <c r="J5" s="6"/>
      <c r="K5" s="6"/>
      <c r="L5" s="6"/>
      <c r="M5" s="6"/>
      <c r="N5" s="6"/>
      <c r="O5" s="6"/>
      <c r="P5" s="6"/>
      <c r="Q5" s="6"/>
      <c r="R5" s="8"/>
      <c r="S5" s="8"/>
    </row>
    <row r="6" spans="1:19" s="2" customFormat="1" ht="66" customHeight="1">
      <c r="A6" s="7">
        <v>3</v>
      </c>
      <c r="B6" s="6"/>
      <c r="C6" s="6"/>
      <c r="D6" s="6"/>
      <c r="E6" s="6"/>
      <c r="F6" s="8"/>
      <c r="G6" s="6"/>
      <c r="H6" s="8"/>
      <c r="I6" s="8"/>
      <c r="J6" s="6"/>
      <c r="K6" s="6"/>
      <c r="L6" s="6"/>
      <c r="M6" s="6"/>
      <c r="N6" s="6"/>
      <c r="O6" s="6"/>
      <c r="P6" s="6"/>
      <c r="Q6" s="6"/>
      <c r="R6" s="8"/>
      <c r="S6" s="8"/>
    </row>
    <row r="7" spans="1:19" s="2" customFormat="1" ht="66" customHeight="1">
      <c r="A7" s="7">
        <v>4</v>
      </c>
      <c r="B7" s="6"/>
      <c r="C7" s="6"/>
      <c r="D7" s="6"/>
      <c r="E7" s="6"/>
      <c r="F7" s="8"/>
      <c r="G7" s="6"/>
      <c r="H7" s="8"/>
      <c r="I7" s="8"/>
      <c r="J7" s="6"/>
      <c r="K7" s="6"/>
      <c r="L7" s="6"/>
      <c r="M7" s="6"/>
      <c r="N7" s="6"/>
      <c r="O7" s="6"/>
      <c r="P7" s="9"/>
      <c r="Q7" s="9"/>
      <c r="R7" s="8"/>
      <c r="S7" s="8"/>
    </row>
    <row r="8" s="2" customFormat="1" ht="66" customHeight="1"/>
  </sheetData>
  <sheetProtection/>
  <mergeCells count="18"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H2:H3"/>
    <mergeCell ref="I2:I3"/>
    <mergeCell ref="N2:N3"/>
    <mergeCell ref="O2:O3"/>
    <mergeCell ref="P2:P3"/>
    <mergeCell ref="Q2:Q3"/>
  </mergeCells>
  <printOptions/>
  <pageMargins left="0.38" right="0.4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selection activeCell="P2" sqref="P2"/>
    </sheetView>
  </sheetViews>
  <sheetFormatPr defaultColWidth="8.75390625" defaultRowHeight="14.25"/>
  <cols>
    <col min="1" max="1" width="5.375" style="10" customWidth="1"/>
    <col min="2" max="2" width="8.00390625" style="10" customWidth="1"/>
    <col min="3" max="3" width="11.75390625" style="10" customWidth="1"/>
    <col min="4" max="4" width="12.625" style="10" customWidth="1"/>
    <col min="5" max="8" width="10.375" style="11" customWidth="1"/>
    <col min="9" max="9" width="8.00390625" style="11" customWidth="1"/>
    <col min="10" max="10" width="8.00390625" style="10" customWidth="1"/>
    <col min="11" max="11" width="17.00390625" style="10" customWidth="1"/>
    <col min="12" max="16384" width="8.75390625" style="10" customWidth="1"/>
  </cols>
  <sheetData>
    <row r="1" spans="1:11" s="1" customFormat="1" ht="79.5" customHeight="1">
      <c r="A1" s="65" t="s">
        <v>130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" customFormat="1" ht="54" customHeight="1">
      <c r="A2" s="12" t="s">
        <v>1</v>
      </c>
      <c r="B2" s="12" t="s">
        <v>2</v>
      </c>
      <c r="C2" s="12" t="s">
        <v>128</v>
      </c>
      <c r="D2" s="12" t="s">
        <v>91</v>
      </c>
      <c r="E2" s="13" t="s">
        <v>92</v>
      </c>
      <c r="F2" s="13" t="s">
        <v>124</v>
      </c>
      <c r="G2" s="13" t="s">
        <v>125</v>
      </c>
      <c r="H2" s="13" t="s">
        <v>126</v>
      </c>
      <c r="I2" s="13" t="s">
        <v>127</v>
      </c>
      <c r="J2" s="14" t="s">
        <v>93</v>
      </c>
      <c r="K2" s="54" t="s">
        <v>123</v>
      </c>
    </row>
    <row r="3" spans="1:11" ht="34.5" customHeight="1">
      <c r="A3" s="16">
        <v>1</v>
      </c>
      <c r="B3" s="16" t="s">
        <v>94</v>
      </c>
      <c r="C3" s="16" t="s">
        <v>129</v>
      </c>
      <c r="D3" s="16">
        <v>20190010102</v>
      </c>
      <c r="E3" s="17">
        <v>66</v>
      </c>
      <c r="F3" s="17">
        <f>E3*0.6</f>
        <v>39.6</v>
      </c>
      <c r="G3" s="17">
        <v>85.71</v>
      </c>
      <c r="H3" s="17">
        <f>G3*0.4</f>
        <v>34.284</v>
      </c>
      <c r="I3" s="17">
        <f>F3+H3</f>
        <v>73.884</v>
      </c>
      <c r="J3" s="16">
        <v>1</v>
      </c>
      <c r="K3" s="15" t="s">
        <v>139</v>
      </c>
    </row>
    <row r="4" spans="1:11" ht="34.5" customHeight="1" thickBot="1">
      <c r="A4" s="18">
        <v>2</v>
      </c>
      <c r="B4" s="18" t="s">
        <v>95</v>
      </c>
      <c r="C4" s="18" t="s">
        <v>129</v>
      </c>
      <c r="D4" s="18">
        <v>20190010103</v>
      </c>
      <c r="E4" s="19">
        <v>51.5</v>
      </c>
      <c r="F4" s="19">
        <f aca="true" t="shared" si="0" ref="F4:F32">E4*0.6</f>
        <v>30.9</v>
      </c>
      <c r="G4" s="19">
        <v>85.29</v>
      </c>
      <c r="H4" s="19">
        <f aca="true" t="shared" si="1" ref="H4:H32">G4*0.4</f>
        <v>34.11600000000001</v>
      </c>
      <c r="I4" s="42">
        <f aca="true" t="shared" si="2" ref="I4:I32">F4+H4</f>
        <v>65.016</v>
      </c>
      <c r="J4" s="39">
        <v>2</v>
      </c>
      <c r="K4" s="23" t="s">
        <v>139</v>
      </c>
    </row>
    <row r="5" spans="1:11" ht="34.5" customHeight="1">
      <c r="A5" s="20">
        <v>1</v>
      </c>
      <c r="B5" s="21" t="s">
        <v>97</v>
      </c>
      <c r="C5" s="21" t="s">
        <v>131</v>
      </c>
      <c r="D5" s="21">
        <v>20190020109</v>
      </c>
      <c r="E5" s="22">
        <v>79</v>
      </c>
      <c r="F5" s="38">
        <f t="shared" si="0"/>
        <v>47.4</v>
      </c>
      <c r="G5" s="29">
        <v>88.29</v>
      </c>
      <c r="H5" s="50">
        <f t="shared" si="1"/>
        <v>35.316</v>
      </c>
      <c r="I5" s="50">
        <f t="shared" si="2"/>
        <v>82.71600000000001</v>
      </c>
      <c r="J5" s="49">
        <v>1</v>
      </c>
      <c r="K5" s="56" t="s">
        <v>139</v>
      </c>
    </row>
    <row r="6" spans="1:11" ht="34.5" customHeight="1">
      <c r="A6" s="16">
        <v>2</v>
      </c>
      <c r="B6" s="24" t="s">
        <v>99</v>
      </c>
      <c r="C6" s="24" t="s">
        <v>131</v>
      </c>
      <c r="D6" s="24">
        <v>20190020120</v>
      </c>
      <c r="E6" s="25">
        <v>76</v>
      </c>
      <c r="F6" s="17">
        <f t="shared" si="0"/>
        <v>45.6</v>
      </c>
      <c r="G6" s="34">
        <v>87.35</v>
      </c>
      <c r="H6" s="17">
        <f t="shared" si="1"/>
        <v>34.94</v>
      </c>
      <c r="I6" s="17">
        <f t="shared" si="2"/>
        <v>80.53999999999999</v>
      </c>
      <c r="J6" s="24">
        <v>2</v>
      </c>
      <c r="K6" s="15" t="s">
        <v>139</v>
      </c>
    </row>
    <row r="7" spans="1:11" ht="34.5" customHeight="1">
      <c r="A7" s="16">
        <v>3</v>
      </c>
      <c r="B7" s="24" t="s">
        <v>96</v>
      </c>
      <c r="C7" s="24" t="s">
        <v>131</v>
      </c>
      <c r="D7" s="24">
        <v>20190020106</v>
      </c>
      <c r="E7" s="25">
        <v>65.5</v>
      </c>
      <c r="F7" s="17">
        <f t="shared" si="0"/>
        <v>39.3</v>
      </c>
      <c r="G7" s="34">
        <v>79.21</v>
      </c>
      <c r="H7" s="17">
        <f t="shared" si="1"/>
        <v>31.683999999999997</v>
      </c>
      <c r="I7" s="17">
        <f t="shared" si="2"/>
        <v>70.984</v>
      </c>
      <c r="J7" s="24">
        <v>3</v>
      </c>
      <c r="K7" s="15" t="s">
        <v>139</v>
      </c>
    </row>
    <row r="8" spans="1:11" ht="34.5" customHeight="1">
      <c r="A8" s="20">
        <v>4</v>
      </c>
      <c r="B8" s="24" t="s">
        <v>98</v>
      </c>
      <c r="C8" s="24" t="s">
        <v>131</v>
      </c>
      <c r="D8" s="24">
        <v>20190020115</v>
      </c>
      <c r="E8" s="25">
        <v>62.5</v>
      </c>
      <c r="F8" s="17">
        <f t="shared" si="0"/>
        <v>37.5</v>
      </c>
      <c r="G8" s="34">
        <v>82.71</v>
      </c>
      <c r="H8" s="17">
        <f t="shared" si="1"/>
        <v>33.083999999999996</v>
      </c>
      <c r="I8" s="17">
        <f>F8+H8</f>
        <v>70.584</v>
      </c>
      <c r="J8" s="24">
        <v>4</v>
      </c>
      <c r="K8" s="15"/>
    </row>
    <row r="9" spans="1:11" ht="34.5" customHeight="1" thickBot="1">
      <c r="A9" s="39">
        <v>5</v>
      </c>
      <c r="B9" s="40" t="s">
        <v>100</v>
      </c>
      <c r="C9" s="40" t="s">
        <v>131</v>
      </c>
      <c r="D9" s="40">
        <v>20190020210</v>
      </c>
      <c r="E9" s="41">
        <v>62.5</v>
      </c>
      <c r="F9" s="42">
        <f t="shared" si="0"/>
        <v>37.5</v>
      </c>
      <c r="G9" s="52">
        <v>80.14</v>
      </c>
      <c r="H9" s="42">
        <f t="shared" si="1"/>
        <v>32.056000000000004</v>
      </c>
      <c r="I9" s="42">
        <f t="shared" si="2"/>
        <v>69.55600000000001</v>
      </c>
      <c r="J9" s="40">
        <v>5</v>
      </c>
      <c r="K9" s="57"/>
    </row>
    <row r="10" spans="1:11" ht="34.5" customHeight="1">
      <c r="A10" s="43">
        <v>1</v>
      </c>
      <c r="B10" s="44" t="s">
        <v>102</v>
      </c>
      <c r="C10" s="45" t="s">
        <v>132</v>
      </c>
      <c r="D10" s="43">
        <v>20190030222</v>
      </c>
      <c r="E10" s="46">
        <v>47</v>
      </c>
      <c r="F10" s="47">
        <f t="shared" si="0"/>
        <v>28.2</v>
      </c>
      <c r="G10" s="47">
        <v>86.21</v>
      </c>
      <c r="H10" s="47">
        <f t="shared" si="1"/>
        <v>34.484</v>
      </c>
      <c r="I10" s="47">
        <f t="shared" si="2"/>
        <v>62.684</v>
      </c>
      <c r="J10" s="45">
        <v>1</v>
      </c>
      <c r="K10" s="58" t="s">
        <v>140</v>
      </c>
    </row>
    <row r="11" spans="1:11" ht="34.5" customHeight="1" thickBot="1">
      <c r="A11" s="18">
        <v>2</v>
      </c>
      <c r="B11" s="30" t="s">
        <v>101</v>
      </c>
      <c r="C11" s="26" t="s">
        <v>132</v>
      </c>
      <c r="D11" s="18">
        <v>20190030221</v>
      </c>
      <c r="E11" s="31">
        <v>45.5</v>
      </c>
      <c r="F11" s="19">
        <f t="shared" si="0"/>
        <v>27.3</v>
      </c>
      <c r="G11" s="19">
        <v>84.43</v>
      </c>
      <c r="H11" s="19">
        <f t="shared" si="1"/>
        <v>33.772000000000006</v>
      </c>
      <c r="I11" s="19">
        <f t="shared" si="2"/>
        <v>61.072</v>
      </c>
      <c r="J11" s="26">
        <v>2</v>
      </c>
      <c r="K11" s="27" t="s">
        <v>140</v>
      </c>
    </row>
    <row r="12" spans="1:11" ht="34.5" customHeight="1">
      <c r="A12" s="20">
        <v>1</v>
      </c>
      <c r="B12" s="20" t="s">
        <v>104</v>
      </c>
      <c r="C12" s="20" t="s">
        <v>133</v>
      </c>
      <c r="D12" s="20">
        <v>20190040416</v>
      </c>
      <c r="E12" s="28">
        <v>71.5</v>
      </c>
      <c r="F12" s="38">
        <f t="shared" si="0"/>
        <v>42.9</v>
      </c>
      <c r="G12" s="38">
        <v>88.93</v>
      </c>
      <c r="H12" s="38">
        <f t="shared" si="1"/>
        <v>35.572</v>
      </c>
      <c r="I12" s="38">
        <f t="shared" si="2"/>
        <v>78.47200000000001</v>
      </c>
      <c r="J12" s="21">
        <v>1</v>
      </c>
      <c r="K12" s="23" t="s">
        <v>140</v>
      </c>
    </row>
    <row r="13" spans="1:11" ht="29.25" customHeight="1">
      <c r="A13" s="16">
        <v>2</v>
      </c>
      <c r="B13" s="16" t="s">
        <v>109</v>
      </c>
      <c r="C13" s="16" t="s">
        <v>133</v>
      </c>
      <c r="D13" s="16">
        <v>20190040623</v>
      </c>
      <c r="E13" s="33">
        <v>68</v>
      </c>
      <c r="F13" s="17">
        <f t="shared" si="0"/>
        <v>40.8</v>
      </c>
      <c r="G13" s="17">
        <v>88.71</v>
      </c>
      <c r="H13" s="17">
        <f t="shared" si="1"/>
        <v>35.484</v>
      </c>
      <c r="I13" s="17">
        <f t="shared" si="2"/>
        <v>76.28399999999999</v>
      </c>
      <c r="J13" s="24">
        <v>2</v>
      </c>
      <c r="K13" s="23" t="s">
        <v>140</v>
      </c>
    </row>
    <row r="14" spans="1:11" ht="29.25" customHeight="1">
      <c r="A14" s="16">
        <v>3</v>
      </c>
      <c r="B14" s="16" t="s">
        <v>108</v>
      </c>
      <c r="C14" s="16" t="s">
        <v>133</v>
      </c>
      <c r="D14" s="16">
        <v>20190040611</v>
      </c>
      <c r="E14" s="33">
        <v>64</v>
      </c>
      <c r="F14" s="17">
        <f t="shared" si="0"/>
        <v>38.4</v>
      </c>
      <c r="G14" s="17">
        <v>89.4</v>
      </c>
      <c r="H14" s="17">
        <f t="shared" si="1"/>
        <v>35.760000000000005</v>
      </c>
      <c r="I14" s="17">
        <f>F14+H14</f>
        <v>74.16</v>
      </c>
      <c r="J14" s="24">
        <v>3</v>
      </c>
      <c r="K14" s="23" t="s">
        <v>140</v>
      </c>
    </row>
    <row r="15" spans="1:11" ht="29.25" customHeight="1">
      <c r="A15" s="16">
        <v>4</v>
      </c>
      <c r="B15" s="16" t="s">
        <v>107</v>
      </c>
      <c r="C15" s="16" t="s">
        <v>133</v>
      </c>
      <c r="D15" s="16">
        <v>20190040425</v>
      </c>
      <c r="E15" s="33">
        <v>64</v>
      </c>
      <c r="F15" s="17">
        <f t="shared" si="0"/>
        <v>38.4</v>
      </c>
      <c r="G15" s="17">
        <v>86</v>
      </c>
      <c r="H15" s="17">
        <f t="shared" si="1"/>
        <v>34.4</v>
      </c>
      <c r="I15" s="17">
        <f>F15+H15</f>
        <v>72.8</v>
      </c>
      <c r="J15" s="24">
        <v>4</v>
      </c>
      <c r="K15" s="23" t="s">
        <v>140</v>
      </c>
    </row>
    <row r="16" spans="1:11" ht="29.25" customHeight="1">
      <c r="A16" s="16">
        <v>5</v>
      </c>
      <c r="B16" s="16" t="s">
        <v>103</v>
      </c>
      <c r="C16" s="16" t="s">
        <v>133</v>
      </c>
      <c r="D16" s="16">
        <v>20190040313</v>
      </c>
      <c r="E16" s="33">
        <v>65.5</v>
      </c>
      <c r="F16" s="17">
        <f t="shared" si="0"/>
        <v>39.3</v>
      </c>
      <c r="G16" s="17">
        <v>82.29</v>
      </c>
      <c r="H16" s="17">
        <f t="shared" si="1"/>
        <v>32.916000000000004</v>
      </c>
      <c r="I16" s="17">
        <f>F16+H16</f>
        <v>72.21600000000001</v>
      </c>
      <c r="J16" s="24">
        <v>5</v>
      </c>
      <c r="K16" s="23" t="s">
        <v>140</v>
      </c>
    </row>
    <row r="17" spans="1:11" ht="29.25" customHeight="1">
      <c r="A17" s="16">
        <v>6</v>
      </c>
      <c r="B17" s="16" t="s">
        <v>106</v>
      </c>
      <c r="C17" s="16" t="s">
        <v>133</v>
      </c>
      <c r="D17" s="16">
        <v>20190040423</v>
      </c>
      <c r="E17" s="33">
        <v>65</v>
      </c>
      <c r="F17" s="17">
        <f t="shared" si="0"/>
        <v>39</v>
      </c>
      <c r="G17" s="17">
        <v>80.14</v>
      </c>
      <c r="H17" s="17">
        <f t="shared" si="1"/>
        <v>32.056000000000004</v>
      </c>
      <c r="I17" s="17">
        <f>F17+H17</f>
        <v>71.05600000000001</v>
      </c>
      <c r="J17" s="24">
        <v>6</v>
      </c>
      <c r="K17" s="15"/>
    </row>
    <row r="18" spans="1:11" ht="29.25" customHeight="1" thickBot="1">
      <c r="A18" s="18">
        <v>7</v>
      </c>
      <c r="B18" s="18" t="s">
        <v>105</v>
      </c>
      <c r="C18" s="18" t="s">
        <v>133</v>
      </c>
      <c r="D18" s="18">
        <v>20190040417</v>
      </c>
      <c r="E18" s="31">
        <v>66</v>
      </c>
      <c r="F18" s="19">
        <f t="shared" si="0"/>
        <v>39.6</v>
      </c>
      <c r="G18" s="19" t="s">
        <v>138</v>
      </c>
      <c r="H18" s="19" t="s">
        <v>138</v>
      </c>
      <c r="I18" s="19">
        <f>F18</f>
        <v>39.6</v>
      </c>
      <c r="J18" s="26">
        <v>7</v>
      </c>
      <c r="K18" s="27"/>
    </row>
    <row r="19" spans="1:11" ht="29.25" customHeight="1">
      <c r="A19" s="43">
        <v>1</v>
      </c>
      <c r="B19" s="48" t="s">
        <v>112</v>
      </c>
      <c r="C19" s="45" t="s">
        <v>134</v>
      </c>
      <c r="D19" s="43">
        <v>20190050815</v>
      </c>
      <c r="E19" s="46">
        <v>73</v>
      </c>
      <c r="F19" s="47">
        <f t="shared" si="0"/>
        <v>43.8</v>
      </c>
      <c r="G19" s="47">
        <v>83.79</v>
      </c>
      <c r="H19" s="47">
        <f t="shared" si="1"/>
        <v>33.516000000000005</v>
      </c>
      <c r="I19" s="55">
        <f t="shared" si="2"/>
        <v>77.316</v>
      </c>
      <c r="J19" s="53">
        <v>1</v>
      </c>
      <c r="K19" s="56" t="s">
        <v>140</v>
      </c>
    </row>
    <row r="20" spans="1:11" ht="29.25" customHeight="1">
      <c r="A20" s="16">
        <v>2</v>
      </c>
      <c r="B20" s="35" t="s">
        <v>110</v>
      </c>
      <c r="C20" s="24" t="s">
        <v>134</v>
      </c>
      <c r="D20" s="16">
        <v>20190050703</v>
      </c>
      <c r="E20" s="33">
        <v>72</v>
      </c>
      <c r="F20" s="17">
        <f t="shared" si="0"/>
        <v>43.199999999999996</v>
      </c>
      <c r="G20" s="17">
        <v>80.71</v>
      </c>
      <c r="H20" s="17">
        <f t="shared" si="1"/>
        <v>32.284</v>
      </c>
      <c r="I20" s="17">
        <f t="shared" si="2"/>
        <v>75.484</v>
      </c>
      <c r="J20" s="24">
        <v>2</v>
      </c>
      <c r="K20" s="15" t="s">
        <v>140</v>
      </c>
    </row>
    <row r="21" spans="1:11" ht="29.25" customHeight="1">
      <c r="A21" s="16">
        <v>3</v>
      </c>
      <c r="B21" s="36" t="s">
        <v>115</v>
      </c>
      <c r="C21" s="24" t="s">
        <v>134</v>
      </c>
      <c r="D21" s="16">
        <v>20190050911</v>
      </c>
      <c r="E21" s="33">
        <v>69.5</v>
      </c>
      <c r="F21" s="17">
        <f t="shared" si="0"/>
        <v>41.699999999999996</v>
      </c>
      <c r="G21" s="17">
        <v>83.86</v>
      </c>
      <c r="H21" s="17">
        <f t="shared" si="1"/>
        <v>33.544000000000004</v>
      </c>
      <c r="I21" s="17">
        <f t="shared" si="2"/>
        <v>75.244</v>
      </c>
      <c r="J21" s="24">
        <v>3</v>
      </c>
      <c r="K21" s="15" t="s">
        <v>140</v>
      </c>
    </row>
    <row r="22" spans="1:11" ht="29.25" customHeight="1">
      <c r="A22" s="16">
        <v>4</v>
      </c>
      <c r="B22" s="35" t="s">
        <v>111</v>
      </c>
      <c r="C22" s="24" t="s">
        <v>134</v>
      </c>
      <c r="D22" s="16">
        <v>20190050707</v>
      </c>
      <c r="E22" s="33">
        <v>67</v>
      </c>
      <c r="F22" s="17">
        <f t="shared" si="0"/>
        <v>40.199999999999996</v>
      </c>
      <c r="G22" s="17">
        <v>84.71</v>
      </c>
      <c r="H22" s="17">
        <f t="shared" si="1"/>
        <v>33.884</v>
      </c>
      <c r="I22" s="17">
        <f t="shared" si="2"/>
        <v>74.084</v>
      </c>
      <c r="J22" s="24">
        <v>4</v>
      </c>
      <c r="K22" s="15" t="s">
        <v>140</v>
      </c>
    </row>
    <row r="23" spans="1:11" ht="29.25" customHeight="1">
      <c r="A23" s="16">
        <v>5</v>
      </c>
      <c r="B23" s="36" t="s">
        <v>117</v>
      </c>
      <c r="C23" s="24" t="s">
        <v>134</v>
      </c>
      <c r="D23" s="16">
        <v>20190050917</v>
      </c>
      <c r="E23" s="33">
        <v>65.5</v>
      </c>
      <c r="F23" s="17">
        <f t="shared" si="0"/>
        <v>39.3</v>
      </c>
      <c r="G23" s="17">
        <v>82.71</v>
      </c>
      <c r="H23" s="17">
        <f t="shared" si="1"/>
        <v>33.083999999999996</v>
      </c>
      <c r="I23" s="17">
        <f>F23+H23</f>
        <v>72.38399999999999</v>
      </c>
      <c r="J23" s="24">
        <v>5</v>
      </c>
      <c r="K23" s="15" t="s">
        <v>140</v>
      </c>
    </row>
    <row r="24" spans="1:11" ht="29.25" customHeight="1">
      <c r="A24" s="16">
        <v>6</v>
      </c>
      <c r="B24" s="36" t="s">
        <v>114</v>
      </c>
      <c r="C24" s="24" t="s">
        <v>134</v>
      </c>
      <c r="D24" s="16">
        <v>20190050905</v>
      </c>
      <c r="E24" s="33">
        <v>64.5</v>
      </c>
      <c r="F24" s="17">
        <f t="shared" si="0"/>
        <v>38.699999999999996</v>
      </c>
      <c r="G24" s="17">
        <v>82.57</v>
      </c>
      <c r="H24" s="17">
        <f t="shared" si="1"/>
        <v>33.028</v>
      </c>
      <c r="I24" s="38">
        <f>F24+H24</f>
        <v>71.728</v>
      </c>
      <c r="J24" s="21">
        <v>6</v>
      </c>
      <c r="K24" s="23" t="s">
        <v>140</v>
      </c>
    </row>
    <row r="25" spans="1:11" ht="29.25" customHeight="1">
      <c r="A25" s="16">
        <v>7</v>
      </c>
      <c r="B25" s="36" t="s">
        <v>116</v>
      </c>
      <c r="C25" s="24" t="s">
        <v>134</v>
      </c>
      <c r="D25" s="16">
        <v>20190050914</v>
      </c>
      <c r="E25" s="33">
        <v>65.5</v>
      </c>
      <c r="F25" s="17">
        <f t="shared" si="0"/>
        <v>39.3</v>
      </c>
      <c r="G25" s="17">
        <v>79.57</v>
      </c>
      <c r="H25" s="17">
        <f t="shared" si="1"/>
        <v>31.828</v>
      </c>
      <c r="I25" s="17">
        <f>F25+H25</f>
        <v>71.128</v>
      </c>
      <c r="J25" s="24">
        <v>7</v>
      </c>
      <c r="K25" s="15"/>
    </row>
    <row r="26" spans="1:11" ht="29.25" customHeight="1" thickBot="1">
      <c r="A26" s="18">
        <v>8</v>
      </c>
      <c r="B26" s="37" t="s">
        <v>113</v>
      </c>
      <c r="C26" s="26" t="s">
        <v>134</v>
      </c>
      <c r="D26" s="18">
        <v>20190050820</v>
      </c>
      <c r="E26" s="31">
        <v>66</v>
      </c>
      <c r="F26" s="19">
        <f t="shared" si="0"/>
        <v>39.6</v>
      </c>
      <c r="G26" s="19" t="s">
        <v>138</v>
      </c>
      <c r="H26" s="19" t="s">
        <v>138</v>
      </c>
      <c r="I26" s="19">
        <f>F26</f>
        <v>39.6</v>
      </c>
      <c r="J26" s="26">
        <v>8</v>
      </c>
      <c r="K26" s="27"/>
    </row>
    <row r="27" spans="1:11" ht="29.25" customHeight="1">
      <c r="A27" s="20">
        <v>1</v>
      </c>
      <c r="B27" s="20" t="s">
        <v>46</v>
      </c>
      <c r="C27" s="21" t="s">
        <v>135</v>
      </c>
      <c r="D27" s="20">
        <v>20190060924</v>
      </c>
      <c r="E27" s="28">
        <v>71</v>
      </c>
      <c r="F27" s="38">
        <f t="shared" si="0"/>
        <v>42.6</v>
      </c>
      <c r="G27" s="38">
        <v>88.86</v>
      </c>
      <c r="H27" s="38">
        <f t="shared" si="1"/>
        <v>35.544000000000004</v>
      </c>
      <c r="I27" s="50">
        <f>F27+H27</f>
        <v>78.144</v>
      </c>
      <c r="J27" s="53">
        <v>1</v>
      </c>
      <c r="K27" s="56" t="s">
        <v>139</v>
      </c>
    </row>
    <row r="28" spans="1:11" ht="29.25" customHeight="1" thickBot="1">
      <c r="A28" s="18">
        <v>2</v>
      </c>
      <c r="B28" s="18" t="s">
        <v>118</v>
      </c>
      <c r="C28" s="26" t="s">
        <v>135</v>
      </c>
      <c r="D28" s="18">
        <v>20190060926</v>
      </c>
      <c r="E28" s="31">
        <v>71.5</v>
      </c>
      <c r="F28" s="19">
        <f t="shared" si="0"/>
        <v>42.9</v>
      </c>
      <c r="G28" s="19">
        <v>85</v>
      </c>
      <c r="H28" s="19">
        <f t="shared" si="1"/>
        <v>34</v>
      </c>
      <c r="I28" s="19">
        <f t="shared" si="2"/>
        <v>76.9</v>
      </c>
      <c r="J28" s="26">
        <v>2</v>
      </c>
      <c r="K28" s="27" t="s">
        <v>139</v>
      </c>
    </row>
    <row r="29" spans="1:11" ht="29.25" customHeight="1">
      <c r="A29" s="43">
        <v>1</v>
      </c>
      <c r="B29" s="43" t="s">
        <v>119</v>
      </c>
      <c r="C29" s="45" t="s">
        <v>136</v>
      </c>
      <c r="D29" s="43">
        <v>20190071006</v>
      </c>
      <c r="E29" s="46">
        <v>70</v>
      </c>
      <c r="F29" s="47">
        <f t="shared" si="0"/>
        <v>42</v>
      </c>
      <c r="G29" s="51">
        <v>86.86</v>
      </c>
      <c r="H29" s="47">
        <f t="shared" si="1"/>
        <v>34.744</v>
      </c>
      <c r="I29" s="38">
        <f t="shared" si="2"/>
        <v>76.744</v>
      </c>
      <c r="J29" s="45">
        <v>1</v>
      </c>
      <c r="K29" s="58" t="s">
        <v>139</v>
      </c>
    </row>
    <row r="30" spans="1:11" ht="29.25" customHeight="1" thickBot="1">
      <c r="A30" s="18">
        <v>2</v>
      </c>
      <c r="B30" s="18" t="s">
        <v>120</v>
      </c>
      <c r="C30" s="26" t="s">
        <v>136</v>
      </c>
      <c r="D30" s="18">
        <v>20190071014</v>
      </c>
      <c r="E30" s="31">
        <v>70</v>
      </c>
      <c r="F30" s="19">
        <f t="shared" si="0"/>
        <v>42</v>
      </c>
      <c r="G30" s="32">
        <v>85.21</v>
      </c>
      <c r="H30" s="19">
        <f t="shared" si="1"/>
        <v>34.083999999999996</v>
      </c>
      <c r="I30" s="19">
        <f t="shared" si="2"/>
        <v>76.084</v>
      </c>
      <c r="J30" s="26">
        <v>2</v>
      </c>
      <c r="K30" s="27" t="s">
        <v>139</v>
      </c>
    </row>
    <row r="31" spans="1:11" ht="29.25" customHeight="1">
      <c r="A31" s="43">
        <v>1</v>
      </c>
      <c r="B31" s="43" t="s">
        <v>122</v>
      </c>
      <c r="C31" s="45" t="s">
        <v>137</v>
      </c>
      <c r="D31" s="43">
        <v>20190081029</v>
      </c>
      <c r="E31" s="46">
        <v>74</v>
      </c>
      <c r="F31" s="47">
        <f t="shared" si="0"/>
        <v>44.4</v>
      </c>
      <c r="G31" s="47">
        <v>84.43</v>
      </c>
      <c r="H31" s="47">
        <f t="shared" si="1"/>
        <v>33.772000000000006</v>
      </c>
      <c r="I31" s="47">
        <f t="shared" si="2"/>
        <v>78.172</v>
      </c>
      <c r="J31" s="45">
        <v>1</v>
      </c>
      <c r="K31" s="58" t="s">
        <v>139</v>
      </c>
    </row>
    <row r="32" spans="1:11" ht="29.25" customHeight="1" thickBot="1">
      <c r="A32" s="18">
        <v>2</v>
      </c>
      <c r="B32" s="18" t="s">
        <v>121</v>
      </c>
      <c r="C32" s="26" t="s">
        <v>137</v>
      </c>
      <c r="D32" s="18">
        <v>20190081028</v>
      </c>
      <c r="E32" s="31">
        <v>60.5</v>
      </c>
      <c r="F32" s="19">
        <f t="shared" si="0"/>
        <v>36.3</v>
      </c>
      <c r="G32" s="19">
        <v>84.5</v>
      </c>
      <c r="H32" s="19">
        <f t="shared" si="1"/>
        <v>33.800000000000004</v>
      </c>
      <c r="I32" s="19">
        <f t="shared" si="2"/>
        <v>70.1</v>
      </c>
      <c r="J32" s="26">
        <v>2</v>
      </c>
      <c r="K32" s="57" t="s">
        <v>139</v>
      </c>
    </row>
  </sheetData>
  <sheetProtection/>
  <mergeCells count="1">
    <mergeCell ref="A1:K1"/>
  </mergeCells>
  <printOptions/>
  <pageMargins left="0.984251968503937" right="0.1968503937007874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2019-08-04T05:09:49Z</cp:lastPrinted>
  <dcterms:created xsi:type="dcterms:W3CDTF">1996-12-17T01:32:42Z</dcterms:created>
  <dcterms:modified xsi:type="dcterms:W3CDTF">2019-08-04T05:44:59Z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