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65" firstSheet="2" activeTab="2"/>
  </bookViews>
  <sheets>
    <sheet name="纪委" sheetId="1" state="hidden" r:id="rId1"/>
    <sheet name="党校" sheetId="2" state="hidden" r:id="rId2"/>
    <sheet name="进入考察人员名单" sheetId="3" r:id="rId3"/>
  </sheets>
  <definedNames>
    <definedName name="_xlnm.Print_Area" localSheetId="2">'进入考察人员名单'!$A$1:$J$44</definedName>
    <definedName name="_xlnm.Print_Titles" localSheetId="2">'进入考察人员名单'!$1:$2</definedName>
  </definedNames>
  <calcPr fullCalcOnLoad="1"/>
</workbook>
</file>

<file path=xl/sharedStrings.xml><?xml version="1.0" encoding="utf-8"?>
<sst xmlns="http://schemas.openxmlformats.org/spreadsheetml/2006/main" count="246" uniqueCount="147">
  <si>
    <t>平凉市崆峒区党群部门（单位）公开选调工作人员报名纪委岗位人员情况登记表</t>
  </si>
  <si>
    <t>序号</t>
  </si>
  <si>
    <t>姓名</t>
  </si>
  <si>
    <t>现工作单位及职务</t>
  </si>
  <si>
    <t>性别</t>
  </si>
  <si>
    <t>民族</t>
  </si>
  <si>
    <t>出生
年月</t>
  </si>
  <si>
    <t>籍贯</t>
  </si>
  <si>
    <t>参加工
作时间</t>
  </si>
  <si>
    <t>入党
时间</t>
  </si>
  <si>
    <t>全日制教育</t>
  </si>
  <si>
    <t>在职教育</t>
  </si>
  <si>
    <t>本人
身份</t>
  </si>
  <si>
    <t>近三年年度考
核结果</t>
  </si>
  <si>
    <t>单位
是否
同意
推荐</t>
  </si>
  <si>
    <t>组织
人社
部门
是否
审核</t>
  </si>
  <si>
    <t>身份证号码</t>
  </si>
  <si>
    <t>联系电话</t>
  </si>
  <si>
    <t>毕业院校
及专业</t>
  </si>
  <si>
    <t>学历</t>
  </si>
  <si>
    <t>马贵平</t>
  </si>
  <si>
    <t>寨河回族乡计生办主任</t>
  </si>
  <si>
    <t>男</t>
  </si>
  <si>
    <t>回</t>
  </si>
  <si>
    <t>1985.11</t>
  </si>
  <si>
    <t>甘肃平凉</t>
  </si>
  <si>
    <t>2009.03</t>
  </si>
  <si>
    <t>2013.07</t>
  </si>
  <si>
    <t>西南民族大学行政管理</t>
  </si>
  <si>
    <t>大学</t>
  </si>
  <si>
    <t>公务员</t>
  </si>
  <si>
    <t>优秀合格合格</t>
  </si>
  <si>
    <t>是</t>
  </si>
  <si>
    <t>622701198511024011</t>
  </si>
  <si>
    <t>15097061179</t>
  </si>
  <si>
    <t>公务员登记已上报</t>
  </si>
  <si>
    <t>宋晖</t>
  </si>
  <si>
    <t>香莲乡纪委书记</t>
  </si>
  <si>
    <t>汉</t>
  </si>
  <si>
    <t>1981.11</t>
  </si>
  <si>
    <t>2006.05</t>
  </si>
  <si>
    <t>2009.06</t>
  </si>
  <si>
    <t>西北政法学院法学</t>
  </si>
  <si>
    <t>称职称职称职</t>
  </si>
  <si>
    <t>622701198111270811</t>
  </si>
  <si>
    <t>18109331835</t>
  </si>
  <si>
    <t>张倩</t>
  </si>
  <si>
    <t>白水镇政府干部</t>
  </si>
  <si>
    <t>女</t>
  </si>
  <si>
    <t>1989.04</t>
  </si>
  <si>
    <t>甘肃庆阳</t>
  </si>
  <si>
    <t>2011.05</t>
  </si>
  <si>
    <t>2012.07</t>
  </si>
  <si>
    <t>甘肃建筑职业技术学院建筑工程技术</t>
  </si>
  <si>
    <t>大专</t>
  </si>
  <si>
    <t>西北师范大学汉语言文学</t>
  </si>
  <si>
    <t>622821198904230060</t>
  </si>
  <si>
    <t>18993315199</t>
  </si>
  <si>
    <t>函授</t>
  </si>
  <si>
    <t>于海翔</t>
  </si>
  <si>
    <t>大寨乡政府科员</t>
  </si>
  <si>
    <t>1989.09</t>
  </si>
  <si>
    <t>甘肃灵台</t>
  </si>
  <si>
    <t>2014.01</t>
  </si>
  <si>
    <t>2016.07</t>
  </si>
  <si>
    <t>陇东学院生物科学</t>
  </si>
  <si>
    <t>本科</t>
  </si>
  <si>
    <t>不定称职称职</t>
  </si>
  <si>
    <t>622701198909240814</t>
  </si>
  <si>
    <t>15120407650</t>
  </si>
  <si>
    <t>曹 娜</t>
  </si>
  <si>
    <t>安国镇政府科员</t>
  </si>
  <si>
    <t>1987.03</t>
  </si>
  <si>
    <t>2010.10</t>
  </si>
  <si>
    <t>2009.12</t>
  </si>
  <si>
    <t>南京农业大学动物科学</t>
  </si>
  <si>
    <t>622701198703081125</t>
  </si>
  <si>
    <t>13993368675</t>
  </si>
  <si>
    <t>平凉市崆峒区党群部门（单位）公开选调工作人员报名区委党校岗位人员情况登记表</t>
  </si>
  <si>
    <t>李妍融</t>
  </si>
  <si>
    <t>区文化馆干部</t>
  </si>
  <si>
    <t>1988.08</t>
  </si>
  <si>
    <t>甘肃庄浪</t>
  </si>
  <si>
    <t>2009.11</t>
  </si>
  <si>
    <t>上海师范大学汉语国际教育</t>
  </si>
  <si>
    <t>研究生</t>
  </si>
  <si>
    <t>专技</t>
  </si>
  <si>
    <t>不定等次合格合格</t>
  </si>
  <si>
    <t>622701198808204523</t>
  </si>
  <si>
    <t>18919337789</t>
  </si>
  <si>
    <t>硕士学位</t>
  </si>
  <si>
    <t>准考证号</t>
  </si>
  <si>
    <t>笔试成绩</t>
  </si>
  <si>
    <t>陈家骅</t>
  </si>
  <si>
    <t>朱瑞英</t>
  </si>
  <si>
    <t>高娟娟</t>
  </si>
  <si>
    <t>张婷</t>
  </si>
  <si>
    <t>徐彦侠</t>
  </si>
  <si>
    <t>贾洋</t>
  </si>
  <si>
    <t>薛瑾</t>
  </si>
  <si>
    <t>万国卉</t>
  </si>
  <si>
    <t>刘芳</t>
  </si>
  <si>
    <t>贾志高</t>
  </si>
  <si>
    <t>王玉洁</t>
  </si>
  <si>
    <t>马月玲</t>
  </si>
  <si>
    <t>朱建强</t>
  </si>
  <si>
    <t>柳瑞</t>
  </si>
  <si>
    <t>罗宏娟</t>
  </si>
  <si>
    <t>张燕琼</t>
  </si>
  <si>
    <t>曹娜</t>
  </si>
  <si>
    <t>兰云龙</t>
  </si>
  <si>
    <t>张建涛</t>
  </si>
  <si>
    <t>林宁宁</t>
  </si>
  <si>
    <t>秦燕</t>
  </si>
  <si>
    <t>李斐</t>
  </si>
  <si>
    <t>杨帆</t>
  </si>
  <si>
    <t>彭钰兰</t>
  </si>
  <si>
    <t>马鑫</t>
  </si>
  <si>
    <t>郭佳丽</t>
  </si>
  <si>
    <t>陈磊</t>
  </si>
  <si>
    <t>王宝来</t>
  </si>
  <si>
    <t>车媛</t>
  </si>
  <si>
    <t>芦莺</t>
  </si>
  <si>
    <t>姚洋</t>
  </si>
  <si>
    <t>穆文星</t>
  </si>
  <si>
    <t>刘璟瑜</t>
  </si>
  <si>
    <t>序号</t>
  </si>
  <si>
    <t>报考岗位</t>
  </si>
  <si>
    <t>区乡公路管理站</t>
  </si>
  <si>
    <t>区供热办</t>
  </si>
  <si>
    <t>区电子审计中心</t>
  </si>
  <si>
    <t>地方志编纂办公室</t>
  </si>
  <si>
    <t>区服务业统计中心</t>
  </si>
  <si>
    <t>区服务业统计中心</t>
  </si>
  <si>
    <t>区社保中心</t>
  </si>
  <si>
    <t>区就业服务中心</t>
  </si>
  <si>
    <t>区交通工程质监站</t>
  </si>
  <si>
    <t>退役军人服务中心</t>
  </si>
  <si>
    <t>张倍蓓</t>
  </si>
  <si>
    <t>面试成绩</t>
  </si>
  <si>
    <t>缺考</t>
  </si>
  <si>
    <t>总成绩</t>
  </si>
  <si>
    <t>2019年崆峒区政府部门（单位）公开选调工作人员面试成绩、总成绩及进入考察人员名单</t>
  </si>
  <si>
    <t>备注</t>
  </si>
  <si>
    <t>笔试成绩折合（70%）</t>
  </si>
  <si>
    <t>面试成绩折合（30%）</t>
  </si>
  <si>
    <t>进入考察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</si>
</sst>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185" fontId="0" fillId="0" borderId="0" xfId="0" applyNumberFormat="1" applyFill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5" fontId="0" fillId="0" borderId="11" xfId="0" applyNumberForma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 wrapText="1"/>
    </xf>
    <xf numFmtId="185" fontId="0" fillId="0" borderId="12" xfId="0" applyNumberFormat="1" applyFill="1" applyBorder="1" applyAlignment="1">
      <alignment horizontal="center" vertical="center" wrapText="1"/>
    </xf>
    <xf numFmtId="184" fontId="0" fillId="0" borderId="12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.50390625" style="5" customWidth="1"/>
    <col min="2" max="2" width="6.75390625" style="5" customWidth="1"/>
    <col min="3" max="3" width="9.375" style="6" customWidth="1"/>
    <col min="4" max="5" width="2.875" style="6" customWidth="1"/>
    <col min="6" max="6" width="7.75390625" style="7" customWidth="1"/>
    <col min="7" max="7" width="5.625" style="6" customWidth="1"/>
    <col min="8" max="8" width="7.875" style="7" customWidth="1"/>
    <col min="9" max="9" width="7.625" style="7" customWidth="1"/>
    <col min="10" max="10" width="12.25390625" style="6" customWidth="1"/>
    <col min="11" max="11" width="4.00390625" style="6" customWidth="1"/>
    <col min="12" max="12" width="12.25390625" style="6" customWidth="1"/>
    <col min="13" max="13" width="4.00390625" style="6" customWidth="1"/>
    <col min="14" max="14" width="6.75390625" style="5" customWidth="1"/>
    <col min="15" max="15" width="5.25390625" style="5" customWidth="1"/>
    <col min="16" max="17" width="5.25390625" style="5" hidden="1" customWidth="1"/>
    <col min="18" max="18" width="19.375" style="7" customWidth="1"/>
    <col min="19" max="19" width="11.875" style="7" customWidth="1"/>
    <col min="20" max="20" width="12.75390625" style="5" bestFit="1" customWidth="1"/>
    <col min="21" max="16384" width="9.00390625" style="5" customWidth="1"/>
  </cols>
  <sheetData>
    <row r="1" spans="1:19" ht="35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31.5" customHeight="1">
      <c r="A2" s="42" t="s">
        <v>1</v>
      </c>
      <c r="B2" s="44" t="s">
        <v>2</v>
      </c>
      <c r="C2" s="42" t="s">
        <v>3</v>
      </c>
      <c r="D2" s="42" t="s">
        <v>4</v>
      </c>
      <c r="E2" s="42" t="s">
        <v>5</v>
      </c>
      <c r="F2" s="40" t="s">
        <v>6</v>
      </c>
      <c r="G2" s="42" t="s">
        <v>7</v>
      </c>
      <c r="H2" s="40" t="s">
        <v>8</v>
      </c>
      <c r="I2" s="40" t="s">
        <v>9</v>
      </c>
      <c r="J2" s="44" t="s">
        <v>10</v>
      </c>
      <c r="K2" s="44"/>
      <c r="L2" s="44" t="s">
        <v>11</v>
      </c>
      <c r="M2" s="44"/>
      <c r="N2" s="42" t="s">
        <v>12</v>
      </c>
      <c r="O2" s="43" t="s">
        <v>13</v>
      </c>
      <c r="P2" s="42" t="s">
        <v>14</v>
      </c>
      <c r="Q2" s="42" t="s">
        <v>15</v>
      </c>
      <c r="R2" s="40" t="s">
        <v>16</v>
      </c>
      <c r="S2" s="41" t="s">
        <v>17</v>
      </c>
    </row>
    <row r="3" spans="1:19" ht="59.25" customHeight="1">
      <c r="A3" s="42"/>
      <c r="B3" s="44"/>
      <c r="C3" s="42"/>
      <c r="D3" s="42"/>
      <c r="E3" s="42"/>
      <c r="F3" s="41"/>
      <c r="G3" s="42"/>
      <c r="H3" s="40"/>
      <c r="I3" s="40"/>
      <c r="J3" s="1" t="s">
        <v>18</v>
      </c>
      <c r="K3" s="1" t="s">
        <v>19</v>
      </c>
      <c r="L3" s="1" t="s">
        <v>18</v>
      </c>
      <c r="M3" s="1" t="s">
        <v>19</v>
      </c>
      <c r="N3" s="42"/>
      <c r="O3" s="42"/>
      <c r="P3" s="44"/>
      <c r="Q3" s="44"/>
      <c r="R3" s="40"/>
      <c r="S3" s="41"/>
    </row>
    <row r="4" spans="1:20" s="4" customFormat="1" ht="60.75" customHeight="1">
      <c r="A4" s="8">
        <v>1</v>
      </c>
      <c r="B4" s="1" t="s">
        <v>20</v>
      </c>
      <c r="C4" s="1" t="s">
        <v>21</v>
      </c>
      <c r="D4" s="1" t="s">
        <v>22</v>
      </c>
      <c r="E4" s="1" t="s">
        <v>23</v>
      </c>
      <c r="F4" s="2" t="s">
        <v>24</v>
      </c>
      <c r="G4" s="1" t="s">
        <v>25</v>
      </c>
      <c r="H4" s="2" t="s">
        <v>26</v>
      </c>
      <c r="I4" s="2" t="s">
        <v>27</v>
      </c>
      <c r="J4" s="1" t="s">
        <v>28</v>
      </c>
      <c r="K4" s="1" t="s">
        <v>29</v>
      </c>
      <c r="L4" s="1"/>
      <c r="M4" s="1"/>
      <c r="N4" s="1" t="s">
        <v>30</v>
      </c>
      <c r="O4" s="1" t="s">
        <v>31</v>
      </c>
      <c r="P4" s="1" t="s">
        <v>32</v>
      </c>
      <c r="Q4" s="1"/>
      <c r="R4" s="2" t="s">
        <v>33</v>
      </c>
      <c r="S4" s="2" t="s">
        <v>34</v>
      </c>
      <c r="T4" s="1" t="s">
        <v>35</v>
      </c>
    </row>
    <row r="5" spans="1:19" s="4" customFormat="1" ht="60.75" customHeight="1">
      <c r="A5" s="8">
        <v>2</v>
      </c>
      <c r="B5" s="1" t="s">
        <v>36</v>
      </c>
      <c r="C5" s="1" t="s">
        <v>37</v>
      </c>
      <c r="D5" s="1" t="s">
        <v>22</v>
      </c>
      <c r="E5" s="1" t="s">
        <v>38</v>
      </c>
      <c r="F5" s="2" t="s">
        <v>39</v>
      </c>
      <c r="G5" s="1" t="s">
        <v>25</v>
      </c>
      <c r="H5" s="2" t="s">
        <v>40</v>
      </c>
      <c r="I5" s="2" t="s">
        <v>41</v>
      </c>
      <c r="J5" s="1" t="s">
        <v>42</v>
      </c>
      <c r="K5" s="1" t="s">
        <v>29</v>
      </c>
      <c r="L5" s="1"/>
      <c r="M5" s="1"/>
      <c r="N5" s="1" t="s">
        <v>30</v>
      </c>
      <c r="O5" s="1" t="s">
        <v>43</v>
      </c>
      <c r="P5" s="1" t="s">
        <v>32</v>
      </c>
      <c r="Q5" s="1"/>
      <c r="R5" s="2" t="s">
        <v>44</v>
      </c>
      <c r="S5" s="2" t="s">
        <v>45</v>
      </c>
    </row>
    <row r="6" spans="1:20" s="4" customFormat="1" ht="60.75" customHeight="1">
      <c r="A6" s="8">
        <v>3</v>
      </c>
      <c r="B6" s="1" t="s">
        <v>46</v>
      </c>
      <c r="C6" s="1" t="s">
        <v>47</v>
      </c>
      <c r="D6" s="1" t="s">
        <v>48</v>
      </c>
      <c r="E6" s="1" t="s">
        <v>38</v>
      </c>
      <c r="F6" s="2" t="s">
        <v>49</v>
      </c>
      <c r="G6" s="1" t="s">
        <v>50</v>
      </c>
      <c r="H6" s="2" t="s">
        <v>51</v>
      </c>
      <c r="I6" s="2" t="s">
        <v>52</v>
      </c>
      <c r="J6" s="1" t="s">
        <v>53</v>
      </c>
      <c r="K6" s="1" t="s">
        <v>54</v>
      </c>
      <c r="L6" s="1" t="s">
        <v>55</v>
      </c>
      <c r="M6" s="1" t="s">
        <v>29</v>
      </c>
      <c r="N6" s="1" t="s">
        <v>30</v>
      </c>
      <c r="O6" s="1" t="s">
        <v>43</v>
      </c>
      <c r="P6" s="1" t="s">
        <v>32</v>
      </c>
      <c r="Q6" s="1" t="s">
        <v>32</v>
      </c>
      <c r="R6" s="2" t="s">
        <v>56</v>
      </c>
      <c r="S6" s="2" t="s">
        <v>57</v>
      </c>
      <c r="T6" s="4" t="s">
        <v>58</v>
      </c>
    </row>
    <row r="7" spans="1:19" s="4" customFormat="1" ht="60.75" customHeight="1">
      <c r="A7" s="8">
        <v>4</v>
      </c>
      <c r="B7" s="1" t="s">
        <v>59</v>
      </c>
      <c r="C7" s="1" t="s">
        <v>60</v>
      </c>
      <c r="D7" s="1" t="s">
        <v>22</v>
      </c>
      <c r="E7" s="1" t="s">
        <v>38</v>
      </c>
      <c r="F7" s="2" t="s">
        <v>61</v>
      </c>
      <c r="G7" s="1" t="s">
        <v>62</v>
      </c>
      <c r="H7" s="2" t="s">
        <v>63</v>
      </c>
      <c r="I7" s="2" t="s">
        <v>64</v>
      </c>
      <c r="J7" s="1" t="s">
        <v>65</v>
      </c>
      <c r="K7" s="1" t="s">
        <v>66</v>
      </c>
      <c r="L7" s="1"/>
      <c r="M7" s="1"/>
      <c r="N7" s="1" t="s">
        <v>30</v>
      </c>
      <c r="O7" s="1" t="s">
        <v>67</v>
      </c>
      <c r="P7" s="3" t="s">
        <v>32</v>
      </c>
      <c r="Q7" s="3" t="s">
        <v>32</v>
      </c>
      <c r="R7" s="2" t="s">
        <v>68</v>
      </c>
      <c r="S7" s="2" t="s">
        <v>69</v>
      </c>
    </row>
    <row r="8" spans="1:19" s="4" customFormat="1" ht="60.75" customHeight="1">
      <c r="A8" s="8">
        <v>5</v>
      </c>
      <c r="B8" s="1" t="s">
        <v>70</v>
      </c>
      <c r="C8" s="1" t="s">
        <v>71</v>
      </c>
      <c r="D8" s="1" t="s">
        <v>48</v>
      </c>
      <c r="E8" s="1" t="s">
        <v>38</v>
      </c>
      <c r="F8" s="2" t="s">
        <v>72</v>
      </c>
      <c r="G8" s="1" t="s">
        <v>25</v>
      </c>
      <c r="H8" s="2" t="s">
        <v>73</v>
      </c>
      <c r="I8" s="2" t="s">
        <v>74</v>
      </c>
      <c r="J8" s="1" t="s">
        <v>75</v>
      </c>
      <c r="K8" s="1" t="s">
        <v>29</v>
      </c>
      <c r="L8" s="1"/>
      <c r="M8" s="1"/>
      <c r="N8" s="1" t="s">
        <v>30</v>
      </c>
      <c r="O8" s="1" t="s">
        <v>67</v>
      </c>
      <c r="P8" s="3" t="s">
        <v>32</v>
      </c>
      <c r="Q8" s="3" t="s">
        <v>32</v>
      </c>
      <c r="R8" s="2" t="s">
        <v>76</v>
      </c>
      <c r="S8" s="2" t="s">
        <v>77</v>
      </c>
    </row>
    <row r="9" s="4" customFormat="1" ht="66" customHeight="1"/>
  </sheetData>
  <sheetProtection/>
  <mergeCells count="18">
    <mergeCell ref="A1:S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R2:R3"/>
    <mergeCell ref="S2:S3"/>
    <mergeCell ref="H2:H3"/>
    <mergeCell ref="I2:I3"/>
    <mergeCell ref="N2:N3"/>
    <mergeCell ref="O2:O3"/>
    <mergeCell ref="P2:P3"/>
    <mergeCell ref="Q2:Q3"/>
  </mergeCells>
  <printOptions/>
  <pageMargins left="0.43000000000000005" right="0.38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.50390625" style="5" customWidth="1"/>
    <col min="2" max="2" width="6.75390625" style="5" customWidth="1"/>
    <col min="3" max="3" width="9.375" style="6" customWidth="1"/>
    <col min="4" max="5" width="2.875" style="6" customWidth="1"/>
    <col min="6" max="6" width="7.75390625" style="7" customWidth="1"/>
    <col min="7" max="7" width="5.625" style="6" customWidth="1"/>
    <col min="8" max="8" width="7.875" style="7" customWidth="1"/>
    <col min="9" max="9" width="7.625" style="7" customWidth="1"/>
    <col min="10" max="10" width="12.25390625" style="6" customWidth="1"/>
    <col min="11" max="11" width="4.00390625" style="6" customWidth="1"/>
    <col min="12" max="12" width="12.25390625" style="6" customWidth="1"/>
    <col min="13" max="13" width="4.00390625" style="6" customWidth="1"/>
    <col min="14" max="14" width="6.75390625" style="5" customWidth="1"/>
    <col min="15" max="15" width="5.25390625" style="5" customWidth="1"/>
    <col min="16" max="17" width="5.25390625" style="5" hidden="1" customWidth="1"/>
    <col min="18" max="18" width="19.375" style="7" customWidth="1"/>
    <col min="19" max="19" width="11.875" style="7" customWidth="1"/>
    <col min="20" max="20" width="12.75390625" style="5" bestFit="1" customWidth="1"/>
    <col min="21" max="16384" width="9.00390625" style="5" customWidth="1"/>
  </cols>
  <sheetData>
    <row r="1" spans="1:19" ht="35.25" customHeight="1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31.5" customHeight="1">
      <c r="A2" s="42" t="s">
        <v>1</v>
      </c>
      <c r="B2" s="44" t="s">
        <v>2</v>
      </c>
      <c r="C2" s="42" t="s">
        <v>3</v>
      </c>
      <c r="D2" s="42" t="s">
        <v>4</v>
      </c>
      <c r="E2" s="42" t="s">
        <v>5</v>
      </c>
      <c r="F2" s="40" t="s">
        <v>6</v>
      </c>
      <c r="G2" s="42" t="s">
        <v>7</v>
      </c>
      <c r="H2" s="40" t="s">
        <v>8</v>
      </c>
      <c r="I2" s="40" t="s">
        <v>9</v>
      </c>
      <c r="J2" s="44" t="s">
        <v>10</v>
      </c>
      <c r="K2" s="44"/>
      <c r="L2" s="44" t="s">
        <v>11</v>
      </c>
      <c r="M2" s="44"/>
      <c r="N2" s="42" t="s">
        <v>12</v>
      </c>
      <c r="O2" s="43" t="s">
        <v>13</v>
      </c>
      <c r="P2" s="42" t="s">
        <v>14</v>
      </c>
      <c r="Q2" s="42" t="s">
        <v>15</v>
      </c>
      <c r="R2" s="40" t="s">
        <v>16</v>
      </c>
      <c r="S2" s="41" t="s">
        <v>17</v>
      </c>
    </row>
    <row r="3" spans="1:19" ht="59.25" customHeight="1">
      <c r="A3" s="42"/>
      <c r="B3" s="44"/>
      <c r="C3" s="42"/>
      <c r="D3" s="42"/>
      <c r="E3" s="42"/>
      <c r="F3" s="41"/>
      <c r="G3" s="42"/>
      <c r="H3" s="40"/>
      <c r="I3" s="40"/>
      <c r="J3" s="1" t="s">
        <v>18</v>
      </c>
      <c r="K3" s="1" t="s">
        <v>19</v>
      </c>
      <c r="L3" s="1" t="s">
        <v>18</v>
      </c>
      <c r="M3" s="1" t="s">
        <v>19</v>
      </c>
      <c r="N3" s="42"/>
      <c r="O3" s="42"/>
      <c r="P3" s="44"/>
      <c r="Q3" s="44"/>
      <c r="R3" s="40"/>
      <c r="S3" s="41"/>
    </row>
    <row r="4" spans="1:20" s="4" customFormat="1" ht="66" customHeight="1">
      <c r="A4" s="8">
        <v>1</v>
      </c>
      <c r="B4" s="1" t="s">
        <v>79</v>
      </c>
      <c r="C4" s="1" t="s">
        <v>80</v>
      </c>
      <c r="D4" s="1" t="s">
        <v>48</v>
      </c>
      <c r="E4" s="1" t="s">
        <v>38</v>
      </c>
      <c r="F4" s="2" t="s">
        <v>81</v>
      </c>
      <c r="G4" s="1" t="s">
        <v>82</v>
      </c>
      <c r="H4" s="2" t="s">
        <v>63</v>
      </c>
      <c r="I4" s="2" t="s">
        <v>83</v>
      </c>
      <c r="J4" s="1" t="s">
        <v>84</v>
      </c>
      <c r="K4" s="1" t="s">
        <v>85</v>
      </c>
      <c r="L4" s="1"/>
      <c r="M4" s="1"/>
      <c r="N4" s="1" t="s">
        <v>86</v>
      </c>
      <c r="O4" s="1" t="s">
        <v>87</v>
      </c>
      <c r="P4" s="1" t="s">
        <v>32</v>
      </c>
      <c r="Q4" s="1" t="s">
        <v>32</v>
      </c>
      <c r="R4" s="2" t="s">
        <v>88</v>
      </c>
      <c r="S4" s="2" t="s">
        <v>89</v>
      </c>
      <c r="T4" s="4" t="s">
        <v>90</v>
      </c>
    </row>
    <row r="5" spans="1:19" s="4" customFormat="1" ht="66" customHeight="1">
      <c r="A5" s="8">
        <v>2</v>
      </c>
      <c r="B5" s="1"/>
      <c r="C5" s="1"/>
      <c r="D5" s="1"/>
      <c r="E5" s="1"/>
      <c r="F5" s="2"/>
      <c r="G5" s="1"/>
      <c r="H5" s="2"/>
      <c r="I5" s="2"/>
      <c r="J5" s="1"/>
      <c r="K5" s="1"/>
      <c r="L5" s="1"/>
      <c r="M5" s="1"/>
      <c r="N5" s="1"/>
      <c r="O5" s="1"/>
      <c r="P5" s="1"/>
      <c r="Q5" s="1"/>
      <c r="R5" s="2"/>
      <c r="S5" s="2"/>
    </row>
    <row r="6" spans="1:19" s="4" customFormat="1" ht="66" customHeight="1">
      <c r="A6" s="8">
        <v>3</v>
      </c>
      <c r="B6" s="1"/>
      <c r="C6" s="1"/>
      <c r="D6" s="1"/>
      <c r="E6" s="1"/>
      <c r="F6" s="2"/>
      <c r="G6" s="1"/>
      <c r="H6" s="2"/>
      <c r="I6" s="2"/>
      <c r="J6" s="1"/>
      <c r="K6" s="1"/>
      <c r="L6" s="1"/>
      <c r="M6" s="1"/>
      <c r="N6" s="1"/>
      <c r="O6" s="1"/>
      <c r="P6" s="1"/>
      <c r="Q6" s="1"/>
      <c r="R6" s="2"/>
      <c r="S6" s="2"/>
    </row>
    <row r="7" spans="1:19" s="4" customFormat="1" ht="66" customHeight="1">
      <c r="A7" s="8">
        <v>4</v>
      </c>
      <c r="B7" s="1"/>
      <c r="C7" s="1"/>
      <c r="D7" s="1"/>
      <c r="E7" s="1"/>
      <c r="F7" s="2"/>
      <c r="G7" s="1"/>
      <c r="H7" s="2"/>
      <c r="I7" s="2"/>
      <c r="J7" s="1"/>
      <c r="K7" s="1"/>
      <c r="L7" s="1"/>
      <c r="M7" s="1"/>
      <c r="N7" s="1"/>
      <c r="O7" s="1"/>
      <c r="P7" s="3"/>
      <c r="Q7" s="3"/>
      <c r="R7" s="2"/>
      <c r="S7" s="2"/>
    </row>
    <row r="8" s="4" customFormat="1" ht="66" customHeight="1"/>
  </sheetData>
  <sheetProtection/>
  <mergeCells count="18">
    <mergeCell ref="A1:S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R2:R3"/>
    <mergeCell ref="S2:S3"/>
    <mergeCell ref="H2:H3"/>
    <mergeCell ref="I2:I3"/>
    <mergeCell ref="N2:N3"/>
    <mergeCell ref="O2:O3"/>
    <mergeCell ref="P2:P3"/>
    <mergeCell ref="Q2:Q3"/>
  </mergeCells>
  <printOptions/>
  <pageMargins left="0.38" right="0.4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workbookViewId="0" topLeftCell="A1">
      <selection activeCell="A38" sqref="A38:IV38"/>
    </sheetView>
  </sheetViews>
  <sheetFormatPr defaultColWidth="9.00390625" defaultRowHeight="14.25"/>
  <cols>
    <col min="1" max="1" width="6.75390625" style="9" customWidth="1"/>
    <col min="2" max="2" width="10.25390625" style="9" customWidth="1"/>
    <col min="3" max="3" width="17.00390625" style="9" customWidth="1"/>
    <col min="4" max="4" width="14.00390625" style="9" customWidth="1"/>
    <col min="5" max="5" width="10.375" style="9" customWidth="1"/>
    <col min="6" max="6" width="13.75390625" style="19" customWidth="1"/>
    <col min="7" max="7" width="10.125" style="20" customWidth="1"/>
    <col min="8" max="8" width="13.875" style="19" customWidth="1"/>
    <col min="9" max="9" width="8.625" style="20" customWidth="1"/>
    <col min="10" max="16384" width="9.00390625" style="9" customWidth="1"/>
  </cols>
  <sheetData>
    <row r="1" spans="1:10" ht="44.25" customHeight="1">
      <c r="A1" s="49" t="s">
        <v>142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49.5" customHeight="1">
      <c r="A2" s="10" t="s">
        <v>126</v>
      </c>
      <c r="B2" s="10" t="s">
        <v>2</v>
      </c>
      <c r="C2" s="10" t="s">
        <v>127</v>
      </c>
      <c r="D2" s="10" t="s">
        <v>91</v>
      </c>
      <c r="E2" s="10" t="s">
        <v>92</v>
      </c>
      <c r="F2" s="27" t="s">
        <v>144</v>
      </c>
      <c r="G2" s="26" t="s">
        <v>139</v>
      </c>
      <c r="H2" s="27" t="s">
        <v>145</v>
      </c>
      <c r="I2" s="26" t="s">
        <v>141</v>
      </c>
      <c r="J2" s="28" t="s">
        <v>143</v>
      </c>
    </row>
    <row r="3" spans="1:10" ht="25.5" customHeight="1">
      <c r="A3" s="11">
        <v>1</v>
      </c>
      <c r="B3" s="11" t="s">
        <v>101</v>
      </c>
      <c r="C3" s="11" t="s">
        <v>133</v>
      </c>
      <c r="D3" s="11">
        <v>19010010103</v>
      </c>
      <c r="E3" s="12">
        <v>76.4</v>
      </c>
      <c r="F3" s="24">
        <f>E3*0.7</f>
        <v>53.480000000000004</v>
      </c>
      <c r="G3" s="21">
        <v>91.24</v>
      </c>
      <c r="H3" s="25">
        <f>G3*0.3</f>
        <v>27.371999999999996</v>
      </c>
      <c r="I3" s="21">
        <f aca="true" t="shared" si="0" ref="I3:I44">H3+F3</f>
        <v>80.852</v>
      </c>
      <c r="J3" s="23" t="s">
        <v>146</v>
      </c>
    </row>
    <row r="4" spans="1:10" ht="25.5" customHeight="1" thickBot="1">
      <c r="A4" s="13">
        <v>2</v>
      </c>
      <c r="B4" s="13" t="s">
        <v>102</v>
      </c>
      <c r="C4" s="13" t="s">
        <v>132</v>
      </c>
      <c r="D4" s="13">
        <v>19010010110</v>
      </c>
      <c r="E4" s="14">
        <v>74.8</v>
      </c>
      <c r="F4" s="33">
        <f aca="true" t="shared" si="1" ref="F4:F44">E4*0.7</f>
        <v>52.35999999999999</v>
      </c>
      <c r="G4" s="34">
        <v>89.04</v>
      </c>
      <c r="H4" s="35">
        <f aca="true" t="shared" si="2" ref="H4:H44">G4*0.3</f>
        <v>26.712</v>
      </c>
      <c r="I4" s="34">
        <f t="shared" si="0"/>
        <v>79.07199999999999</v>
      </c>
      <c r="J4" s="36" t="s">
        <v>146</v>
      </c>
    </row>
    <row r="5" spans="1:10" ht="25.5" customHeight="1">
      <c r="A5" s="15">
        <v>3</v>
      </c>
      <c r="B5" s="15" t="s">
        <v>103</v>
      </c>
      <c r="C5" s="15" t="s">
        <v>133</v>
      </c>
      <c r="D5" s="15">
        <v>19010010116</v>
      </c>
      <c r="E5" s="16">
        <v>77.2</v>
      </c>
      <c r="F5" s="29">
        <f t="shared" si="1"/>
        <v>54.04</v>
      </c>
      <c r="G5" s="30">
        <v>80</v>
      </c>
      <c r="H5" s="31">
        <f t="shared" si="2"/>
        <v>24</v>
      </c>
      <c r="I5" s="30">
        <f>H5+F5</f>
        <v>78.03999999999999</v>
      </c>
      <c r="J5" s="32"/>
    </row>
    <row r="6" spans="1:10" ht="16.5" customHeight="1">
      <c r="A6" s="46"/>
      <c r="B6" s="47"/>
      <c r="C6" s="47"/>
      <c r="D6" s="47"/>
      <c r="E6" s="47"/>
      <c r="F6" s="47"/>
      <c r="G6" s="47"/>
      <c r="H6" s="47"/>
      <c r="I6" s="47"/>
      <c r="J6" s="48"/>
    </row>
    <row r="7" spans="1:10" ht="25.5" customHeight="1">
      <c r="A7" s="11">
        <v>1</v>
      </c>
      <c r="B7" s="11" t="s">
        <v>105</v>
      </c>
      <c r="C7" s="11" t="s">
        <v>134</v>
      </c>
      <c r="D7" s="11">
        <v>19020010121</v>
      </c>
      <c r="E7" s="12">
        <v>73.8</v>
      </c>
      <c r="F7" s="24">
        <f t="shared" si="1"/>
        <v>51.66</v>
      </c>
      <c r="G7" s="21">
        <v>91.02</v>
      </c>
      <c r="H7" s="25">
        <f t="shared" si="2"/>
        <v>27.305999999999997</v>
      </c>
      <c r="I7" s="21">
        <f t="shared" si="0"/>
        <v>78.966</v>
      </c>
      <c r="J7" s="23" t="s">
        <v>146</v>
      </c>
    </row>
    <row r="8" spans="1:10" ht="25.5" customHeight="1">
      <c r="A8" s="11">
        <v>2</v>
      </c>
      <c r="B8" s="11" t="s">
        <v>106</v>
      </c>
      <c r="C8" s="11" t="s">
        <v>134</v>
      </c>
      <c r="D8" s="11">
        <v>19020010122</v>
      </c>
      <c r="E8" s="12">
        <v>65.4</v>
      </c>
      <c r="F8" s="24">
        <f t="shared" si="1"/>
        <v>45.78</v>
      </c>
      <c r="G8" s="21">
        <v>93.98</v>
      </c>
      <c r="H8" s="25">
        <f t="shared" si="2"/>
        <v>28.194</v>
      </c>
      <c r="I8" s="21">
        <f>H8+F8</f>
        <v>73.974</v>
      </c>
      <c r="J8" s="23" t="s">
        <v>146</v>
      </c>
    </row>
    <row r="9" spans="1:10" ht="25.5" customHeight="1">
      <c r="A9" s="11">
        <v>3</v>
      </c>
      <c r="B9" s="11" t="s">
        <v>104</v>
      </c>
      <c r="C9" s="11" t="s">
        <v>134</v>
      </c>
      <c r="D9" s="11">
        <v>19020010118</v>
      </c>
      <c r="E9" s="12">
        <v>66.6</v>
      </c>
      <c r="F9" s="24">
        <f t="shared" si="1"/>
        <v>46.61999999999999</v>
      </c>
      <c r="G9" s="21">
        <v>89.62</v>
      </c>
      <c r="H9" s="25">
        <f t="shared" si="2"/>
        <v>26.886</v>
      </c>
      <c r="I9" s="21">
        <f t="shared" si="0"/>
        <v>73.50599999999999</v>
      </c>
      <c r="J9" s="23" t="s">
        <v>146</v>
      </c>
    </row>
    <row r="10" spans="1:10" ht="25.5" customHeight="1" thickBot="1">
      <c r="A10" s="13">
        <v>4</v>
      </c>
      <c r="B10" s="13" t="s">
        <v>138</v>
      </c>
      <c r="C10" s="13" t="s">
        <v>134</v>
      </c>
      <c r="D10" s="13">
        <v>19020010120</v>
      </c>
      <c r="E10" s="14">
        <v>63.2</v>
      </c>
      <c r="F10" s="33">
        <f t="shared" si="1"/>
        <v>44.24</v>
      </c>
      <c r="G10" s="34">
        <v>93.46</v>
      </c>
      <c r="H10" s="35">
        <f t="shared" si="2"/>
        <v>28.037999999999997</v>
      </c>
      <c r="I10" s="34">
        <f t="shared" si="0"/>
        <v>72.27799999999999</v>
      </c>
      <c r="J10" s="36" t="s">
        <v>146</v>
      </c>
    </row>
    <row r="11" spans="1:10" ht="25.5" customHeight="1">
      <c r="A11" s="15">
        <v>5</v>
      </c>
      <c r="B11" s="15" t="s">
        <v>107</v>
      </c>
      <c r="C11" s="15" t="s">
        <v>134</v>
      </c>
      <c r="D11" s="15">
        <v>19020010123</v>
      </c>
      <c r="E11" s="16">
        <v>60</v>
      </c>
      <c r="F11" s="29">
        <f t="shared" si="1"/>
        <v>42</v>
      </c>
      <c r="G11" s="30">
        <v>86.82</v>
      </c>
      <c r="H11" s="31">
        <f t="shared" si="2"/>
        <v>26.045999999999996</v>
      </c>
      <c r="I11" s="30">
        <f t="shared" si="0"/>
        <v>68.04599999999999</v>
      </c>
      <c r="J11" s="37"/>
    </row>
    <row r="12" spans="1:10" ht="16.5" customHeight="1">
      <c r="A12" s="46"/>
      <c r="B12" s="47"/>
      <c r="C12" s="47"/>
      <c r="D12" s="47"/>
      <c r="E12" s="47"/>
      <c r="F12" s="47"/>
      <c r="G12" s="47"/>
      <c r="H12" s="47"/>
      <c r="I12" s="47"/>
      <c r="J12" s="48"/>
    </row>
    <row r="13" spans="1:10" ht="25.5" customHeight="1" thickBot="1">
      <c r="A13" s="13">
        <v>1</v>
      </c>
      <c r="B13" s="13" t="s">
        <v>108</v>
      </c>
      <c r="C13" s="13" t="s">
        <v>135</v>
      </c>
      <c r="D13" s="13">
        <v>19030020127</v>
      </c>
      <c r="E13" s="14">
        <v>64.4</v>
      </c>
      <c r="F13" s="33">
        <f t="shared" si="1"/>
        <v>45.08</v>
      </c>
      <c r="G13" s="34">
        <v>94.52</v>
      </c>
      <c r="H13" s="35">
        <f t="shared" si="2"/>
        <v>28.355999999999998</v>
      </c>
      <c r="I13" s="34">
        <f t="shared" si="0"/>
        <v>73.43599999999999</v>
      </c>
      <c r="J13" s="36" t="s">
        <v>146</v>
      </c>
    </row>
    <row r="14" spans="1:10" ht="25.5" customHeight="1">
      <c r="A14" s="15">
        <v>2</v>
      </c>
      <c r="B14" s="15" t="s">
        <v>109</v>
      </c>
      <c r="C14" s="15" t="s">
        <v>135</v>
      </c>
      <c r="D14" s="15">
        <v>19030020128</v>
      </c>
      <c r="E14" s="16">
        <v>56.8</v>
      </c>
      <c r="F14" s="29">
        <f t="shared" si="1"/>
        <v>39.76</v>
      </c>
      <c r="G14" s="30" t="s">
        <v>140</v>
      </c>
      <c r="H14" s="38" t="s">
        <v>140</v>
      </c>
      <c r="I14" s="39">
        <v>39.76</v>
      </c>
      <c r="J14" s="37"/>
    </row>
    <row r="15" spans="1:10" ht="16.5" customHeight="1">
      <c r="A15" s="46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25.5" customHeight="1" thickBot="1">
      <c r="A16" s="13">
        <v>1</v>
      </c>
      <c r="B16" s="17" t="s">
        <v>123</v>
      </c>
      <c r="C16" s="17" t="s">
        <v>128</v>
      </c>
      <c r="D16" s="13">
        <v>19040010214</v>
      </c>
      <c r="E16" s="14">
        <v>78.4</v>
      </c>
      <c r="F16" s="33">
        <f t="shared" si="1"/>
        <v>54.88</v>
      </c>
      <c r="G16" s="34">
        <v>83.52</v>
      </c>
      <c r="H16" s="35">
        <f t="shared" si="2"/>
        <v>25.055999999999997</v>
      </c>
      <c r="I16" s="34">
        <f t="shared" si="0"/>
        <v>79.936</v>
      </c>
      <c r="J16" s="36" t="s">
        <v>146</v>
      </c>
    </row>
    <row r="17" spans="1:10" ht="25.5" customHeight="1">
      <c r="A17" s="15">
        <v>2</v>
      </c>
      <c r="B17" s="18" t="s">
        <v>122</v>
      </c>
      <c r="C17" s="18" t="s">
        <v>128</v>
      </c>
      <c r="D17" s="15">
        <v>19040010209</v>
      </c>
      <c r="E17" s="16">
        <v>73.6</v>
      </c>
      <c r="F17" s="29">
        <f t="shared" si="1"/>
        <v>51.519999999999996</v>
      </c>
      <c r="G17" s="30">
        <v>81.48</v>
      </c>
      <c r="H17" s="31">
        <f t="shared" si="2"/>
        <v>24.444</v>
      </c>
      <c r="I17" s="30">
        <f t="shared" si="0"/>
        <v>75.964</v>
      </c>
      <c r="J17" s="37"/>
    </row>
    <row r="18" spans="1:10" ht="16.5" customHeight="1">
      <c r="A18" s="46"/>
      <c r="B18" s="47"/>
      <c r="C18" s="47"/>
      <c r="D18" s="47"/>
      <c r="E18" s="47"/>
      <c r="F18" s="47"/>
      <c r="G18" s="47"/>
      <c r="H18" s="47"/>
      <c r="I18" s="47"/>
      <c r="J18" s="48"/>
    </row>
    <row r="19" spans="1:10" ht="24" customHeight="1" thickBot="1">
      <c r="A19" s="13">
        <v>1</v>
      </c>
      <c r="B19" s="17" t="s">
        <v>124</v>
      </c>
      <c r="C19" s="17" t="s">
        <v>136</v>
      </c>
      <c r="D19" s="13">
        <v>19050020321</v>
      </c>
      <c r="E19" s="14">
        <v>79.6</v>
      </c>
      <c r="F19" s="33">
        <f t="shared" si="1"/>
        <v>55.71999999999999</v>
      </c>
      <c r="G19" s="34">
        <v>90.6</v>
      </c>
      <c r="H19" s="35">
        <f t="shared" si="2"/>
        <v>27.179999999999996</v>
      </c>
      <c r="I19" s="34">
        <f t="shared" si="0"/>
        <v>82.89999999999999</v>
      </c>
      <c r="J19" s="36" t="s">
        <v>146</v>
      </c>
    </row>
    <row r="20" spans="1:10" ht="24" customHeight="1">
      <c r="A20" s="15">
        <v>2</v>
      </c>
      <c r="B20" s="18" t="s">
        <v>125</v>
      </c>
      <c r="C20" s="18" t="s">
        <v>136</v>
      </c>
      <c r="D20" s="15">
        <v>19050020322</v>
      </c>
      <c r="E20" s="16">
        <v>77.8</v>
      </c>
      <c r="F20" s="29">
        <f t="shared" si="1"/>
        <v>54.459999999999994</v>
      </c>
      <c r="G20" s="30">
        <v>94.3</v>
      </c>
      <c r="H20" s="31">
        <f t="shared" si="2"/>
        <v>28.29</v>
      </c>
      <c r="I20" s="30">
        <f t="shared" si="0"/>
        <v>82.75</v>
      </c>
      <c r="J20" s="37"/>
    </row>
    <row r="21" spans="1:10" ht="16.5" customHeight="1">
      <c r="A21" s="46"/>
      <c r="B21" s="47"/>
      <c r="C21" s="47"/>
      <c r="D21" s="47"/>
      <c r="E21" s="47"/>
      <c r="F21" s="47"/>
      <c r="G21" s="47"/>
      <c r="H21" s="47"/>
      <c r="I21" s="47"/>
      <c r="J21" s="48"/>
    </row>
    <row r="22" spans="1:10" ht="25.5" customHeight="1">
      <c r="A22" s="11">
        <v>1</v>
      </c>
      <c r="B22" s="11" t="s">
        <v>110</v>
      </c>
      <c r="C22" s="11" t="s">
        <v>129</v>
      </c>
      <c r="D22" s="11">
        <v>19060010502</v>
      </c>
      <c r="E22" s="12">
        <v>82.4</v>
      </c>
      <c r="F22" s="24">
        <f t="shared" si="1"/>
        <v>57.68</v>
      </c>
      <c r="G22" s="21">
        <v>91.08</v>
      </c>
      <c r="H22" s="25">
        <f t="shared" si="2"/>
        <v>27.323999999999998</v>
      </c>
      <c r="I22" s="21">
        <f t="shared" si="0"/>
        <v>85.00399999999999</v>
      </c>
      <c r="J22" s="23" t="s">
        <v>146</v>
      </c>
    </row>
    <row r="23" spans="1:10" ht="25.5" customHeight="1" thickBot="1">
      <c r="A23" s="13">
        <v>2</v>
      </c>
      <c r="B23" s="13" t="s">
        <v>111</v>
      </c>
      <c r="C23" s="13" t="s">
        <v>129</v>
      </c>
      <c r="D23" s="13">
        <v>19060010505</v>
      </c>
      <c r="E23" s="14">
        <v>79.6</v>
      </c>
      <c r="F23" s="33">
        <f t="shared" si="1"/>
        <v>55.71999999999999</v>
      </c>
      <c r="G23" s="34">
        <v>90.34</v>
      </c>
      <c r="H23" s="35">
        <f t="shared" si="2"/>
        <v>27.102</v>
      </c>
      <c r="I23" s="34">
        <f t="shared" si="0"/>
        <v>82.82199999999999</v>
      </c>
      <c r="J23" s="36" t="s">
        <v>146</v>
      </c>
    </row>
    <row r="24" spans="1:10" ht="25.5" customHeight="1">
      <c r="A24" s="15">
        <v>3</v>
      </c>
      <c r="B24" s="15" t="s">
        <v>112</v>
      </c>
      <c r="C24" s="15" t="s">
        <v>129</v>
      </c>
      <c r="D24" s="15">
        <v>19060010517</v>
      </c>
      <c r="E24" s="16">
        <v>79.4</v>
      </c>
      <c r="F24" s="29">
        <f t="shared" si="1"/>
        <v>55.58</v>
      </c>
      <c r="G24" s="30">
        <v>88.66</v>
      </c>
      <c r="H24" s="31">
        <f t="shared" si="2"/>
        <v>26.598</v>
      </c>
      <c r="I24" s="30">
        <f t="shared" si="0"/>
        <v>82.178</v>
      </c>
      <c r="J24" s="37"/>
    </row>
    <row r="25" spans="1:10" ht="16.5" customHeight="1">
      <c r="A25" s="46"/>
      <c r="B25" s="47"/>
      <c r="C25" s="47"/>
      <c r="D25" s="47"/>
      <c r="E25" s="47"/>
      <c r="F25" s="47"/>
      <c r="G25" s="47"/>
      <c r="H25" s="47"/>
      <c r="I25" s="47"/>
      <c r="J25" s="48"/>
    </row>
    <row r="26" spans="1:10" ht="25.5" customHeight="1">
      <c r="A26" s="11">
        <v>1</v>
      </c>
      <c r="B26" s="11" t="s">
        <v>118</v>
      </c>
      <c r="C26" s="11" t="s">
        <v>137</v>
      </c>
      <c r="D26" s="11">
        <v>19070011403</v>
      </c>
      <c r="E26" s="12">
        <v>83.4</v>
      </c>
      <c r="F26" s="24">
        <f t="shared" si="1"/>
        <v>58.38</v>
      </c>
      <c r="G26" s="21">
        <v>93.46</v>
      </c>
      <c r="H26" s="25">
        <f t="shared" si="2"/>
        <v>28.037999999999997</v>
      </c>
      <c r="I26" s="21">
        <f t="shared" si="0"/>
        <v>86.418</v>
      </c>
      <c r="J26" s="23" t="s">
        <v>146</v>
      </c>
    </row>
    <row r="27" spans="1:10" ht="25.5" customHeight="1">
      <c r="A27" s="11">
        <v>2</v>
      </c>
      <c r="B27" s="11" t="s">
        <v>114</v>
      </c>
      <c r="C27" s="11" t="s">
        <v>137</v>
      </c>
      <c r="D27" s="11">
        <v>19070010826</v>
      </c>
      <c r="E27" s="12">
        <v>81.2</v>
      </c>
      <c r="F27" s="24">
        <f>E27*0.7</f>
        <v>56.839999999999996</v>
      </c>
      <c r="G27" s="21">
        <v>90.02</v>
      </c>
      <c r="H27" s="25">
        <f>G27*0.3</f>
        <v>27.005999999999997</v>
      </c>
      <c r="I27" s="21">
        <f>H27+F27</f>
        <v>83.84599999999999</v>
      </c>
      <c r="J27" s="23" t="s">
        <v>146</v>
      </c>
    </row>
    <row r="28" spans="1:10" ht="25.5" customHeight="1">
      <c r="A28" s="11">
        <v>3</v>
      </c>
      <c r="B28" s="11" t="s">
        <v>119</v>
      </c>
      <c r="C28" s="11" t="s">
        <v>137</v>
      </c>
      <c r="D28" s="11">
        <v>19070011413</v>
      </c>
      <c r="E28" s="12">
        <v>81.4</v>
      </c>
      <c r="F28" s="24">
        <f t="shared" si="1"/>
        <v>56.98</v>
      </c>
      <c r="G28" s="21">
        <v>87.84</v>
      </c>
      <c r="H28" s="25">
        <f t="shared" si="2"/>
        <v>26.352</v>
      </c>
      <c r="I28" s="21">
        <f t="shared" si="0"/>
        <v>83.332</v>
      </c>
      <c r="J28" s="23" t="s">
        <v>146</v>
      </c>
    </row>
    <row r="29" spans="1:10" ht="25.5" customHeight="1">
      <c r="A29" s="11">
        <v>4</v>
      </c>
      <c r="B29" s="11" t="s">
        <v>120</v>
      </c>
      <c r="C29" s="11" t="s">
        <v>137</v>
      </c>
      <c r="D29" s="11">
        <v>19070011421</v>
      </c>
      <c r="E29" s="12">
        <v>78.8</v>
      </c>
      <c r="F29" s="24">
        <f>E29*0.7</f>
        <v>55.16</v>
      </c>
      <c r="G29" s="21">
        <v>92.98</v>
      </c>
      <c r="H29" s="25">
        <f>G29*0.3</f>
        <v>27.894000000000002</v>
      </c>
      <c r="I29" s="21">
        <f>H29+F29</f>
        <v>83.054</v>
      </c>
      <c r="J29" s="23" t="s">
        <v>146</v>
      </c>
    </row>
    <row r="30" spans="1:10" ht="25.5" customHeight="1">
      <c r="A30" s="11">
        <v>5</v>
      </c>
      <c r="B30" s="11" t="s">
        <v>115</v>
      </c>
      <c r="C30" s="11" t="s">
        <v>137</v>
      </c>
      <c r="D30" s="11">
        <v>19070011003</v>
      </c>
      <c r="E30" s="12">
        <v>78.8</v>
      </c>
      <c r="F30" s="24">
        <f t="shared" si="1"/>
        <v>55.16</v>
      </c>
      <c r="G30" s="21">
        <v>92.18</v>
      </c>
      <c r="H30" s="25">
        <f t="shared" si="2"/>
        <v>27.654</v>
      </c>
      <c r="I30" s="21">
        <f t="shared" si="0"/>
        <v>82.814</v>
      </c>
      <c r="J30" s="23" t="s">
        <v>146</v>
      </c>
    </row>
    <row r="31" spans="1:10" ht="25.5" customHeight="1" thickBot="1">
      <c r="A31" s="13">
        <v>6</v>
      </c>
      <c r="B31" s="13" t="s">
        <v>116</v>
      </c>
      <c r="C31" s="13" t="s">
        <v>137</v>
      </c>
      <c r="D31" s="13">
        <v>19070011218</v>
      </c>
      <c r="E31" s="14">
        <v>78.8</v>
      </c>
      <c r="F31" s="33">
        <f t="shared" si="1"/>
        <v>55.16</v>
      </c>
      <c r="G31" s="34">
        <v>91.24</v>
      </c>
      <c r="H31" s="35">
        <f t="shared" si="2"/>
        <v>27.371999999999996</v>
      </c>
      <c r="I31" s="34">
        <f t="shared" si="0"/>
        <v>82.532</v>
      </c>
      <c r="J31" s="36" t="s">
        <v>146</v>
      </c>
    </row>
    <row r="32" spans="1:10" ht="25.5" customHeight="1">
      <c r="A32" s="15">
        <v>7</v>
      </c>
      <c r="B32" s="15" t="s">
        <v>117</v>
      </c>
      <c r="C32" s="15" t="s">
        <v>137</v>
      </c>
      <c r="D32" s="15">
        <v>19070011325</v>
      </c>
      <c r="E32" s="16">
        <v>78.8</v>
      </c>
      <c r="F32" s="29">
        <f t="shared" si="1"/>
        <v>55.16</v>
      </c>
      <c r="G32" s="30">
        <v>90.1</v>
      </c>
      <c r="H32" s="31">
        <f t="shared" si="2"/>
        <v>27.029999999999998</v>
      </c>
      <c r="I32" s="30">
        <f t="shared" si="0"/>
        <v>82.19</v>
      </c>
      <c r="J32" s="37"/>
    </row>
    <row r="33" spans="1:10" ht="25.5" customHeight="1">
      <c r="A33" s="11">
        <v>8</v>
      </c>
      <c r="B33" s="11" t="s">
        <v>113</v>
      </c>
      <c r="C33" s="11" t="s">
        <v>137</v>
      </c>
      <c r="D33" s="11">
        <v>19070010824</v>
      </c>
      <c r="E33" s="12">
        <v>78.2</v>
      </c>
      <c r="F33" s="24">
        <f t="shared" si="1"/>
        <v>54.74</v>
      </c>
      <c r="G33" s="21">
        <v>91.22</v>
      </c>
      <c r="H33" s="25">
        <f t="shared" si="2"/>
        <v>27.366</v>
      </c>
      <c r="I33" s="21">
        <f t="shared" si="0"/>
        <v>82.106</v>
      </c>
      <c r="J33" s="22"/>
    </row>
    <row r="34" spans="1:10" ht="25.5" customHeight="1">
      <c r="A34" s="11">
        <v>9</v>
      </c>
      <c r="B34" s="11" t="s">
        <v>121</v>
      </c>
      <c r="C34" s="11" t="s">
        <v>137</v>
      </c>
      <c r="D34" s="11">
        <v>19070011427</v>
      </c>
      <c r="E34" s="12">
        <v>80.8</v>
      </c>
      <c r="F34" s="24">
        <f>E34*0.7</f>
        <v>56.559999999999995</v>
      </c>
      <c r="G34" s="21">
        <v>79.9</v>
      </c>
      <c r="H34" s="25">
        <f>G34*0.3</f>
        <v>23.970000000000002</v>
      </c>
      <c r="I34" s="21">
        <f>H34+F34</f>
        <v>80.53</v>
      </c>
      <c r="J34" s="22"/>
    </row>
    <row r="35" spans="1:10" ht="16.5" customHeight="1">
      <c r="A35" s="46"/>
      <c r="B35" s="47"/>
      <c r="C35" s="47"/>
      <c r="D35" s="47"/>
      <c r="E35" s="47"/>
      <c r="F35" s="47"/>
      <c r="G35" s="47"/>
      <c r="H35" s="47"/>
      <c r="I35" s="47"/>
      <c r="J35" s="48"/>
    </row>
    <row r="36" spans="1:10" ht="25.5" customHeight="1">
      <c r="A36" s="11">
        <v>1</v>
      </c>
      <c r="B36" s="11" t="s">
        <v>97</v>
      </c>
      <c r="C36" s="11" t="s">
        <v>130</v>
      </c>
      <c r="D36" s="11">
        <v>19080011502</v>
      </c>
      <c r="E36" s="12">
        <v>74.8</v>
      </c>
      <c r="F36" s="24">
        <f>E36*0.7</f>
        <v>52.35999999999999</v>
      </c>
      <c r="G36" s="21">
        <v>95.04</v>
      </c>
      <c r="H36" s="25">
        <f>G36*0.3</f>
        <v>28.512</v>
      </c>
      <c r="I36" s="21">
        <f>H36+F36</f>
        <v>80.87199999999999</v>
      </c>
      <c r="J36" s="23" t="s">
        <v>146</v>
      </c>
    </row>
    <row r="37" spans="1:10" ht="25.5" customHeight="1">
      <c r="A37" s="11">
        <v>2</v>
      </c>
      <c r="B37" s="11" t="s">
        <v>100</v>
      </c>
      <c r="C37" s="11" t="s">
        <v>130</v>
      </c>
      <c r="D37" s="11">
        <v>19080011522</v>
      </c>
      <c r="E37" s="12">
        <v>76.4</v>
      </c>
      <c r="F37" s="24">
        <f t="shared" si="1"/>
        <v>53.480000000000004</v>
      </c>
      <c r="G37" s="21">
        <v>89.96</v>
      </c>
      <c r="H37" s="25">
        <f t="shared" si="2"/>
        <v>26.987999999999996</v>
      </c>
      <c r="I37" s="21">
        <f t="shared" si="0"/>
        <v>80.468</v>
      </c>
      <c r="J37" s="23" t="s">
        <v>146</v>
      </c>
    </row>
    <row r="38" spans="1:10" ht="25.5" customHeight="1" thickBot="1">
      <c r="A38" s="13">
        <v>3</v>
      </c>
      <c r="B38" s="13" t="s">
        <v>96</v>
      </c>
      <c r="C38" s="13" t="s">
        <v>130</v>
      </c>
      <c r="D38" s="13">
        <v>19080011514</v>
      </c>
      <c r="E38" s="14">
        <v>77.2</v>
      </c>
      <c r="F38" s="33">
        <f>E38*0.7</f>
        <v>54.04</v>
      </c>
      <c r="G38" s="34">
        <v>85.3</v>
      </c>
      <c r="H38" s="35">
        <f>G38*0.3</f>
        <v>25.59</v>
      </c>
      <c r="I38" s="34">
        <f>H38+F38</f>
        <v>79.63</v>
      </c>
      <c r="J38" s="36" t="s">
        <v>146</v>
      </c>
    </row>
    <row r="39" spans="1:10" ht="25.5" customHeight="1">
      <c r="A39" s="15">
        <v>4</v>
      </c>
      <c r="B39" s="15" t="s">
        <v>98</v>
      </c>
      <c r="C39" s="15" t="s">
        <v>130</v>
      </c>
      <c r="D39" s="15">
        <v>19080011516</v>
      </c>
      <c r="E39" s="16">
        <v>73.6</v>
      </c>
      <c r="F39" s="29">
        <f t="shared" si="1"/>
        <v>51.519999999999996</v>
      </c>
      <c r="G39" s="30">
        <v>91.52</v>
      </c>
      <c r="H39" s="31">
        <f t="shared" si="2"/>
        <v>27.456</v>
      </c>
      <c r="I39" s="30">
        <f t="shared" si="0"/>
        <v>78.976</v>
      </c>
      <c r="J39" s="37"/>
    </row>
    <row r="40" spans="1:10" ht="25.5" customHeight="1">
      <c r="A40" s="11">
        <v>5</v>
      </c>
      <c r="B40" s="11" t="s">
        <v>99</v>
      </c>
      <c r="C40" s="11" t="s">
        <v>130</v>
      </c>
      <c r="D40" s="11">
        <v>19080011517</v>
      </c>
      <c r="E40" s="12">
        <v>71.4</v>
      </c>
      <c r="F40" s="24">
        <f t="shared" si="1"/>
        <v>49.980000000000004</v>
      </c>
      <c r="G40" s="21">
        <v>90.1</v>
      </c>
      <c r="H40" s="25">
        <f t="shared" si="2"/>
        <v>27.029999999999998</v>
      </c>
      <c r="I40" s="21">
        <f t="shared" si="0"/>
        <v>77.01</v>
      </c>
      <c r="J40" s="22"/>
    </row>
    <row r="41" spans="1:10" ht="16.5" customHeight="1">
      <c r="A41" s="46"/>
      <c r="B41" s="47"/>
      <c r="C41" s="47"/>
      <c r="D41" s="47"/>
      <c r="E41" s="47"/>
      <c r="F41" s="47"/>
      <c r="G41" s="47"/>
      <c r="H41" s="47"/>
      <c r="I41" s="47"/>
      <c r="J41" s="48"/>
    </row>
    <row r="42" spans="1:10" ht="24" customHeight="1">
      <c r="A42" s="11">
        <v>1</v>
      </c>
      <c r="B42" s="11" t="s">
        <v>93</v>
      </c>
      <c r="C42" s="11" t="s">
        <v>131</v>
      </c>
      <c r="D42" s="11">
        <v>19090011706</v>
      </c>
      <c r="E42" s="12">
        <v>80.6</v>
      </c>
      <c r="F42" s="24">
        <f>E42*0.7</f>
        <v>56.419999999999995</v>
      </c>
      <c r="G42" s="21">
        <v>92.76</v>
      </c>
      <c r="H42" s="25">
        <f>G42*0.3</f>
        <v>27.828</v>
      </c>
      <c r="I42" s="21">
        <f>H42+F42</f>
        <v>84.24799999999999</v>
      </c>
      <c r="J42" s="23" t="s">
        <v>146</v>
      </c>
    </row>
    <row r="43" spans="1:10" ht="24" customHeight="1" thickBot="1">
      <c r="A43" s="13">
        <v>2</v>
      </c>
      <c r="B43" s="13" t="s">
        <v>94</v>
      </c>
      <c r="C43" s="13" t="s">
        <v>131</v>
      </c>
      <c r="D43" s="13">
        <v>19090011716</v>
      </c>
      <c r="E43" s="14">
        <v>82.4</v>
      </c>
      <c r="F43" s="33">
        <f t="shared" si="1"/>
        <v>57.68</v>
      </c>
      <c r="G43" s="34">
        <v>87.52</v>
      </c>
      <c r="H43" s="35">
        <f t="shared" si="2"/>
        <v>26.255999999999997</v>
      </c>
      <c r="I43" s="34">
        <f t="shared" si="0"/>
        <v>83.93599999999999</v>
      </c>
      <c r="J43" s="36" t="s">
        <v>146</v>
      </c>
    </row>
    <row r="44" spans="1:10" ht="24" customHeight="1">
      <c r="A44" s="15">
        <v>3</v>
      </c>
      <c r="B44" s="15" t="s">
        <v>95</v>
      </c>
      <c r="C44" s="15" t="s">
        <v>131</v>
      </c>
      <c r="D44" s="15">
        <v>19090011803</v>
      </c>
      <c r="E44" s="16">
        <v>77.8</v>
      </c>
      <c r="F44" s="29">
        <f t="shared" si="1"/>
        <v>54.459999999999994</v>
      </c>
      <c r="G44" s="30">
        <v>77.4</v>
      </c>
      <c r="H44" s="31">
        <f t="shared" si="2"/>
        <v>23.220000000000002</v>
      </c>
      <c r="I44" s="30">
        <f t="shared" si="0"/>
        <v>77.67999999999999</v>
      </c>
      <c r="J44" s="37"/>
    </row>
  </sheetData>
  <sheetProtection/>
  <mergeCells count="9">
    <mergeCell ref="A35:J35"/>
    <mergeCell ref="A25:J25"/>
    <mergeCell ref="A41:J41"/>
    <mergeCell ref="A1:J1"/>
    <mergeCell ref="A6:J6"/>
    <mergeCell ref="A12:J12"/>
    <mergeCell ref="A15:J15"/>
    <mergeCell ref="A18:J18"/>
    <mergeCell ref="A21:J21"/>
  </mergeCells>
  <printOptions horizontalCentered="1"/>
  <pageMargins left="0.2755905511811024" right="0.2755905511811024" top="0.7480314960629921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2019-07-22T00:06:00Z</cp:lastPrinted>
  <dcterms:created xsi:type="dcterms:W3CDTF">1996-12-17T01:32:42Z</dcterms:created>
  <dcterms:modified xsi:type="dcterms:W3CDTF">2019-07-22T00:08:24Z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